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P:\Степанюк В.А\Благодійні внески_сайт\2019\1 квартал\Первинна медична допомога,що надається ЦПМСД\"/>
    </mc:Choice>
  </mc:AlternateContent>
  <xr:revisionPtr revIDLastSave="0" documentId="8_{8A9B5C60-391D-4AB8-B57A-0B3CF144FD4E}" xr6:coauthVersionLast="41" xr6:coauthVersionMax="41" xr10:uidLastSave="{00000000-0000-0000-0000-000000000000}"/>
  <bookViews>
    <workbookView xWindow="-120" yWindow="330" windowWidth="29040" windowHeight="15990" firstSheet="12" activeTab="18" xr2:uid="{00000000-000D-0000-FFFF-FFFF00000000}"/>
  </bookViews>
  <sheets>
    <sheet name="ЦПМСД2 ГОЛ" sheetId="125" r:id="rId1"/>
    <sheet name="ЦПМСД 1 ДАР" sheetId="127" r:id="rId2"/>
    <sheet name="ЦПМСД2 ДАР" sheetId="132" r:id="rId3"/>
    <sheet name="ЦПМСД2 ДЕСН" sheetId="134" r:id="rId4"/>
    <sheet name="ЦПМСД4 ДЕСН" sheetId="135" r:id="rId5"/>
    <sheet name="ЦПМСД1 ДНІПР" sheetId="140" r:id="rId6"/>
    <sheet name="ЦПМСД2 ДНІПР" sheetId="141" r:id="rId7"/>
    <sheet name="ЦПМСД3 ДНІПР" sheetId="144" r:id="rId8"/>
    <sheet name="ЦПМСД4 ДНІПР" sheetId="146" r:id="rId9"/>
    <sheet name="ЦПМСД РУС" sheetId="147" r:id="rId10"/>
    <sheet name="ЦПМСД2 ОБОЛ" sheetId="149" r:id="rId11"/>
    <sheet name="ЦПМСД1 ПОД" sheetId="152" r:id="rId12"/>
    <sheet name="ЦПМСД2 ПОД" sheetId="153" r:id="rId13"/>
    <sheet name="ЦПМСД 1 Свят." sheetId="154" r:id="rId14"/>
    <sheet name="ЦПМСД2 СВЯТ" sheetId="158" r:id="rId15"/>
    <sheet name="ЦПМСД1 СОЛ" sheetId="160" r:id="rId16"/>
    <sheet name="ЦПМСД1 ШЕВЧЕН" sheetId="162" r:id="rId17"/>
    <sheet name="ЦПМСД2 ШЕВЧЕН" sheetId="164" r:id="rId18"/>
    <sheet name="ЦПМСД3 ШЕВЧ" sheetId="166" r:id="rId19"/>
  </sheets>
  <definedNames>
    <definedName name="_xlnm.Print_Area" localSheetId="1">'ЦПМСД 1 ДАР'!$A$1:$K$58</definedName>
    <definedName name="_xlnm.Print_Area" localSheetId="13">'ЦПМСД 1 Свят.'!$A$1:$K$58</definedName>
    <definedName name="_xlnm.Print_Area" localSheetId="9">'ЦПМСД РУС'!$A$1:$K$57</definedName>
    <definedName name="_xlnm.Print_Area" localSheetId="5">'ЦПМСД1 ДНІПР'!$A$1:$K$63</definedName>
    <definedName name="_xlnm.Print_Area" localSheetId="11">'ЦПМСД1 ПОД'!$A$1:$K$26</definedName>
    <definedName name="_xlnm.Print_Area" localSheetId="15">'ЦПМСД1 СОЛ'!$A$1:$K$21</definedName>
    <definedName name="_xlnm.Print_Area" localSheetId="16">'ЦПМСД1 ШЕВЧЕН'!$A$1:$K$26</definedName>
    <definedName name="_xlnm.Print_Area" localSheetId="0">'ЦПМСД2 ГОЛ'!$A$1:$K$58</definedName>
    <definedName name="_xlnm.Print_Area" localSheetId="2">'ЦПМСД2 ДАР'!$A$1:$K$25</definedName>
    <definedName name="_xlnm.Print_Area" localSheetId="3">'ЦПМСД2 ДЕСН'!$A$1:$K$58</definedName>
    <definedName name="_xlnm.Print_Area" localSheetId="10">'ЦПМСД2 ОБОЛ'!$A$1:$K$55</definedName>
    <definedName name="_xlnm.Print_Area" localSheetId="14">'ЦПМСД2 СВЯТ'!$A$1:$K$58</definedName>
    <definedName name="_xlnm.Print_Area" localSheetId="17">'ЦПМСД2 ШЕВЧЕН'!$A$1:$K$36</definedName>
    <definedName name="_xlnm.Print_Area" localSheetId="7">'ЦПМСД3 ДНІПР'!$A$1:$K$58</definedName>
    <definedName name="_xlnm.Print_Area" localSheetId="18">'ЦПМСД3 ШЕВЧ'!$A$1:$K$17</definedName>
    <definedName name="_xlnm.Print_Area" localSheetId="4">'ЦПМСД4 ДЕСН'!$A$1:$K$34</definedName>
    <definedName name="_xlnm.Print_Area" localSheetId="8">'ЦПМСД4 ДНІПР'!$A$1:$K$26</definedName>
  </definedNames>
  <calcPr calcId="191029"/>
</workbook>
</file>

<file path=xl/calcChain.xml><?xml version="1.0" encoding="utf-8"?>
<calcChain xmlns="http://schemas.openxmlformats.org/spreadsheetml/2006/main">
  <c r="J10" i="166" l="1"/>
  <c r="I10" i="166"/>
  <c r="H10" i="166"/>
  <c r="G10" i="166"/>
  <c r="E10" i="166"/>
  <c r="D10" i="166"/>
  <c r="C10" i="166"/>
  <c r="F9" i="166"/>
  <c r="F8" i="166"/>
  <c r="K8" i="166" s="1"/>
  <c r="K10" i="166" s="1"/>
  <c r="K7" i="166"/>
  <c r="J26" i="164"/>
  <c r="H26" i="164"/>
  <c r="D26" i="164"/>
  <c r="F26" i="164" s="1"/>
  <c r="K26" i="164" s="1"/>
  <c r="C26" i="164"/>
  <c r="F25" i="164"/>
  <c r="F24" i="164"/>
  <c r="F23" i="164"/>
  <c r="F22" i="164"/>
  <c r="F21" i="164"/>
  <c r="F20" i="164"/>
  <c r="F19" i="164"/>
  <c r="F18" i="164"/>
  <c r="F17" i="164"/>
  <c r="F16" i="164"/>
  <c r="F15" i="164"/>
  <c r="F14" i="164"/>
  <c r="F13" i="164"/>
  <c r="F12" i="164"/>
  <c r="F11" i="164"/>
  <c r="F10" i="164"/>
  <c r="F9" i="164"/>
  <c r="F8" i="164"/>
  <c r="K7" i="164"/>
  <c r="F7" i="164"/>
  <c r="J18" i="162"/>
  <c r="H18" i="162"/>
  <c r="C18" i="162"/>
  <c r="F10" i="162"/>
  <c r="J13" i="160"/>
  <c r="H13" i="160"/>
  <c r="D13" i="160"/>
  <c r="C13" i="160"/>
  <c r="F13" i="160" s="1"/>
  <c r="F12" i="160"/>
  <c r="F11" i="160"/>
  <c r="F10" i="160"/>
  <c r="F9" i="160"/>
  <c r="F8" i="160"/>
  <c r="F7" i="160"/>
  <c r="J50" i="158"/>
  <c r="H50" i="158"/>
  <c r="D50" i="158"/>
  <c r="C50" i="158"/>
  <c r="K50" i="158" s="1"/>
  <c r="F49" i="158"/>
  <c r="F48" i="158"/>
  <c r="F47" i="158"/>
  <c r="F46" i="158"/>
  <c r="F45" i="158"/>
  <c r="F44" i="158"/>
  <c r="F43" i="158"/>
  <c r="F42" i="158"/>
  <c r="F41" i="158"/>
  <c r="F40" i="158"/>
  <c r="F39" i="158"/>
  <c r="F38" i="158"/>
  <c r="F37" i="158"/>
  <c r="F36" i="158"/>
  <c r="F35" i="158"/>
  <c r="F34" i="158"/>
  <c r="F33" i="158"/>
  <c r="F32" i="158"/>
  <c r="F31" i="158"/>
  <c r="F30" i="158"/>
  <c r="F29" i="158"/>
  <c r="F28" i="158"/>
  <c r="F27" i="158"/>
  <c r="F26" i="158"/>
  <c r="F25" i="158"/>
  <c r="F24" i="158"/>
  <c r="F23" i="158"/>
  <c r="F22" i="158"/>
  <c r="F21" i="158"/>
  <c r="F20" i="158"/>
  <c r="F19" i="158"/>
  <c r="F18" i="158"/>
  <c r="F17" i="158"/>
  <c r="F16" i="158"/>
  <c r="F15" i="158"/>
  <c r="F14" i="158"/>
  <c r="F13" i="158"/>
  <c r="F12" i="158"/>
  <c r="F11" i="158"/>
  <c r="F10" i="158"/>
  <c r="F9" i="158"/>
  <c r="F8" i="158"/>
  <c r="F7" i="158"/>
  <c r="F50" i="158" s="1"/>
  <c r="J50" i="154"/>
  <c r="H50" i="154"/>
  <c r="K50" i="154" s="1"/>
  <c r="F50" i="154"/>
  <c r="D50" i="154"/>
  <c r="C50" i="154"/>
  <c r="F49" i="154"/>
  <c r="F48" i="154"/>
  <c r="F47" i="154"/>
  <c r="F46" i="154"/>
  <c r="F45" i="154"/>
  <c r="F44" i="154"/>
  <c r="F43" i="154"/>
  <c r="F42" i="154"/>
  <c r="F41" i="154"/>
  <c r="F40" i="154"/>
  <c r="F39" i="154"/>
  <c r="F38" i="154"/>
  <c r="F37" i="154"/>
  <c r="F36" i="154"/>
  <c r="F35" i="154"/>
  <c r="F34" i="154"/>
  <c r="F33" i="154"/>
  <c r="F32" i="154"/>
  <c r="F31" i="154"/>
  <c r="F30" i="154"/>
  <c r="F29" i="154"/>
  <c r="F28" i="154"/>
  <c r="F27" i="154"/>
  <c r="F26" i="154"/>
  <c r="F25" i="154"/>
  <c r="F24" i="154"/>
  <c r="F23" i="154"/>
  <c r="F22" i="154"/>
  <c r="F21" i="154"/>
  <c r="F20" i="154"/>
  <c r="F19" i="154"/>
  <c r="F18" i="154"/>
  <c r="F17" i="154"/>
  <c r="F16" i="154"/>
  <c r="F15" i="154"/>
  <c r="F14" i="154"/>
  <c r="F13" i="154"/>
  <c r="F12" i="154"/>
  <c r="F11" i="154"/>
  <c r="F10" i="154"/>
  <c r="F7" i="154"/>
  <c r="J56" i="153"/>
  <c r="F56" i="153"/>
  <c r="D56" i="153"/>
  <c r="J18" i="152"/>
  <c r="D18" i="152"/>
  <c r="F17" i="152"/>
  <c r="F16" i="152"/>
  <c r="F15" i="152"/>
  <c r="F14" i="152"/>
  <c r="F13" i="152"/>
  <c r="F12" i="152"/>
  <c r="F11" i="152"/>
  <c r="F10" i="152"/>
  <c r="F9" i="152"/>
  <c r="F8" i="152"/>
  <c r="H7" i="152"/>
  <c r="K7" i="152" s="1"/>
  <c r="F7" i="152"/>
  <c r="C7" i="152"/>
  <c r="C18" i="152" s="1"/>
  <c r="F10" i="166" l="1"/>
  <c r="F18" i="152"/>
  <c r="H18" i="152"/>
  <c r="K18" i="152" s="1"/>
  <c r="J47" i="149"/>
  <c r="H47" i="149"/>
  <c r="F47" i="149"/>
  <c r="D47" i="149"/>
  <c r="C47" i="149"/>
  <c r="K47" i="149" s="1"/>
  <c r="F46" i="149"/>
  <c r="F45" i="149"/>
  <c r="F44" i="149"/>
  <c r="F43" i="149"/>
  <c r="F42" i="149"/>
  <c r="F41" i="149"/>
  <c r="F40" i="149"/>
  <c r="F39" i="149"/>
  <c r="F38" i="149"/>
  <c r="F37" i="149"/>
  <c r="F36" i="149"/>
  <c r="F35" i="149"/>
  <c r="F34" i="149"/>
  <c r="F33" i="149"/>
  <c r="F32" i="149"/>
  <c r="F31" i="149"/>
  <c r="F30" i="149"/>
  <c r="F29" i="149"/>
  <c r="F28" i="149"/>
  <c r="F27" i="149"/>
  <c r="F26" i="149"/>
  <c r="F25" i="149"/>
  <c r="F24" i="149"/>
  <c r="F23" i="149"/>
  <c r="F22" i="149"/>
  <c r="F21" i="149"/>
  <c r="F20" i="149"/>
  <c r="F19" i="149"/>
  <c r="F18" i="149"/>
  <c r="F17" i="149"/>
  <c r="F16" i="149"/>
  <c r="F15" i="149"/>
  <c r="F14" i="149"/>
  <c r="F13" i="149"/>
  <c r="F12" i="149"/>
  <c r="F11" i="149"/>
  <c r="F10" i="149"/>
  <c r="F9" i="149"/>
  <c r="F8" i="149"/>
  <c r="F7" i="149"/>
  <c r="K49" i="147"/>
  <c r="J49" i="147"/>
  <c r="H49" i="147"/>
  <c r="F49" i="147"/>
  <c r="D49" i="147"/>
  <c r="C49" i="147"/>
  <c r="F48" i="147"/>
  <c r="F47" i="147"/>
  <c r="F46" i="147"/>
  <c r="F45" i="147"/>
  <c r="F44" i="147"/>
  <c r="F43" i="147"/>
  <c r="F42" i="147"/>
  <c r="F41" i="147"/>
  <c r="F40" i="147"/>
  <c r="F39" i="147"/>
  <c r="F38" i="147"/>
  <c r="F37" i="147"/>
  <c r="F36" i="147"/>
  <c r="F35" i="147"/>
  <c r="F34" i="147"/>
  <c r="F33" i="147"/>
  <c r="F32" i="147"/>
  <c r="F31" i="147"/>
  <c r="F30" i="147"/>
  <c r="F29" i="147"/>
  <c r="F28" i="147"/>
  <c r="F27" i="147"/>
  <c r="F26" i="147"/>
  <c r="F25" i="147"/>
  <c r="F24" i="147"/>
  <c r="F23" i="147"/>
  <c r="F22" i="147"/>
  <c r="F21" i="147"/>
  <c r="F20" i="147"/>
  <c r="F19" i="147"/>
  <c r="F18" i="147"/>
  <c r="F17" i="147"/>
  <c r="F16" i="147"/>
  <c r="F15" i="147"/>
  <c r="F14" i="147"/>
  <c r="F13" i="147"/>
  <c r="F12" i="147"/>
  <c r="F11" i="147"/>
  <c r="F10" i="147"/>
  <c r="F9" i="147"/>
  <c r="F8" i="147"/>
  <c r="F7" i="147"/>
  <c r="J18" i="146"/>
  <c r="H18" i="146"/>
  <c r="K18" i="146" s="1"/>
  <c r="D18" i="146"/>
  <c r="C18" i="146"/>
  <c r="F18" i="146" s="1"/>
  <c r="F17" i="146"/>
  <c r="F16" i="146"/>
  <c r="F15" i="146"/>
  <c r="F14" i="146"/>
  <c r="F13" i="146"/>
  <c r="F12" i="146"/>
  <c r="F11" i="146"/>
  <c r="F10" i="146"/>
  <c r="F9" i="146"/>
  <c r="F8" i="146"/>
  <c r="F7" i="146"/>
  <c r="J50" i="144"/>
  <c r="H50" i="144"/>
  <c r="D50" i="144"/>
  <c r="C50" i="144"/>
  <c r="K50" i="144" s="1"/>
  <c r="F49" i="144"/>
  <c r="F48" i="144"/>
  <c r="F47" i="144"/>
  <c r="F46" i="144"/>
  <c r="F45" i="144"/>
  <c r="F44" i="144"/>
  <c r="F43" i="144"/>
  <c r="F42" i="144"/>
  <c r="F41" i="144"/>
  <c r="F40" i="144"/>
  <c r="F39" i="144"/>
  <c r="F38" i="144"/>
  <c r="F37" i="144"/>
  <c r="F36" i="144"/>
  <c r="F35" i="144"/>
  <c r="F34" i="144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F7" i="144"/>
  <c r="F15" i="141"/>
  <c r="C15" i="141"/>
  <c r="F12" i="141"/>
  <c r="F11" i="141"/>
  <c r="K50" i="140"/>
  <c r="J50" i="140"/>
  <c r="H50" i="140"/>
  <c r="D50" i="140"/>
  <c r="F50" i="140" s="1"/>
  <c r="C50" i="140"/>
  <c r="F49" i="140"/>
  <c r="F48" i="140"/>
  <c r="F47" i="140"/>
  <c r="F46" i="140"/>
  <c r="F45" i="140"/>
  <c r="F44" i="140"/>
  <c r="F43" i="140"/>
  <c r="F42" i="140"/>
  <c r="F41" i="140"/>
  <c r="F40" i="140"/>
  <c r="F39" i="140"/>
  <c r="F38" i="140"/>
  <c r="F37" i="140"/>
  <c r="F36" i="140"/>
  <c r="F35" i="140"/>
  <c r="F34" i="140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5" i="140"/>
  <c r="F7" i="140"/>
  <c r="J26" i="135"/>
  <c r="H26" i="135"/>
  <c r="D26" i="135"/>
  <c r="C26" i="135"/>
  <c r="K26" i="135" s="1"/>
  <c r="F25" i="135"/>
  <c r="F24" i="135"/>
  <c r="F23" i="135"/>
  <c r="F22" i="135"/>
  <c r="F21" i="135"/>
  <c r="F20" i="135"/>
  <c r="F19" i="135"/>
  <c r="F18" i="135"/>
  <c r="F17" i="135"/>
  <c r="F16" i="135"/>
  <c r="F15" i="135"/>
  <c r="F14" i="135"/>
  <c r="F13" i="135"/>
  <c r="F12" i="135"/>
  <c r="F11" i="135"/>
  <c r="F10" i="135"/>
  <c r="F9" i="135"/>
  <c r="F8" i="135"/>
  <c r="F7" i="135"/>
  <c r="J50" i="134"/>
  <c r="H50" i="134"/>
  <c r="K50" i="134" s="1"/>
  <c r="D50" i="134"/>
  <c r="C50" i="134"/>
  <c r="F50" i="134" s="1"/>
  <c r="F49" i="134"/>
  <c r="F48" i="134"/>
  <c r="F47" i="134"/>
  <c r="F46" i="134"/>
  <c r="F45" i="134"/>
  <c r="F44" i="134"/>
  <c r="F43" i="134"/>
  <c r="F42" i="134"/>
  <c r="F41" i="134"/>
  <c r="F40" i="134"/>
  <c r="F39" i="134"/>
  <c r="F38" i="134"/>
  <c r="F37" i="134"/>
  <c r="F36" i="134"/>
  <c r="F35" i="134"/>
  <c r="F34" i="134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5" i="134"/>
  <c r="F14" i="134"/>
  <c r="F13" i="134"/>
  <c r="F12" i="134"/>
  <c r="F11" i="134"/>
  <c r="F10" i="134"/>
  <c r="F9" i="134"/>
  <c r="F8" i="134"/>
  <c r="F7" i="134"/>
  <c r="K17" i="132"/>
  <c r="J17" i="132"/>
  <c r="H17" i="132"/>
  <c r="D17" i="132"/>
  <c r="F17" i="132" s="1"/>
  <c r="C17" i="132"/>
  <c r="F16" i="132"/>
  <c r="F15" i="132"/>
  <c r="F14" i="132"/>
  <c r="F13" i="132"/>
  <c r="F12" i="132"/>
  <c r="F11" i="132"/>
  <c r="F10" i="132"/>
  <c r="F9" i="132"/>
  <c r="F8" i="132"/>
  <c r="F7" i="132"/>
  <c r="F6" i="132"/>
  <c r="J50" i="127"/>
  <c r="H50" i="127"/>
  <c r="D50" i="127"/>
  <c r="C50" i="127"/>
  <c r="K50" i="127" s="1"/>
  <c r="F49" i="127"/>
  <c r="F48" i="127"/>
  <c r="F47" i="127"/>
  <c r="F46" i="127"/>
  <c r="F45" i="127"/>
  <c r="F44" i="127"/>
  <c r="F43" i="127"/>
  <c r="F42" i="127"/>
  <c r="F41" i="127"/>
  <c r="F40" i="127"/>
  <c r="F39" i="127"/>
  <c r="F38" i="127"/>
  <c r="F37" i="127"/>
  <c r="F36" i="127"/>
  <c r="F35" i="127"/>
  <c r="F34" i="127"/>
  <c r="F33" i="127"/>
  <c r="F32" i="127"/>
  <c r="F31" i="127"/>
  <c r="F30" i="127"/>
  <c r="F29" i="127"/>
  <c r="F28" i="127"/>
  <c r="F27" i="127"/>
  <c r="F26" i="127"/>
  <c r="F25" i="127"/>
  <c r="F24" i="127"/>
  <c r="F23" i="127"/>
  <c r="F22" i="127"/>
  <c r="F21" i="127"/>
  <c r="F20" i="127"/>
  <c r="F19" i="127"/>
  <c r="F18" i="127"/>
  <c r="F17" i="127"/>
  <c r="F16" i="127"/>
  <c r="F15" i="127"/>
  <c r="F14" i="127"/>
  <c r="F13" i="127"/>
  <c r="F12" i="127"/>
  <c r="F11" i="127"/>
  <c r="F10" i="127"/>
  <c r="F9" i="127"/>
  <c r="F8" i="127"/>
  <c r="F7" i="127"/>
  <c r="J50" i="125"/>
  <c r="H50" i="125"/>
  <c r="D50" i="125"/>
  <c r="C50" i="125"/>
  <c r="K50" i="125" s="1"/>
  <c r="F49" i="125"/>
  <c r="F48" i="125"/>
  <c r="F47" i="125"/>
  <c r="F46" i="125"/>
  <c r="F45" i="125"/>
  <c r="F44" i="125"/>
  <c r="F43" i="125"/>
  <c r="F42" i="125"/>
  <c r="F41" i="125"/>
  <c r="F40" i="125"/>
  <c r="F39" i="125"/>
  <c r="F38" i="125"/>
  <c r="F37" i="125"/>
  <c r="F36" i="125"/>
  <c r="F35" i="125"/>
  <c r="F34" i="125"/>
  <c r="F33" i="125"/>
  <c r="F32" i="125"/>
  <c r="F31" i="125"/>
  <c r="F30" i="125"/>
  <c r="F29" i="125"/>
  <c r="F28" i="125"/>
  <c r="F27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0" i="125"/>
  <c r="F9" i="125"/>
  <c r="F8" i="125"/>
  <c r="F7" i="125"/>
  <c r="F50" i="144" l="1"/>
  <c r="F26" i="135"/>
  <c r="F50" i="127"/>
  <c r="F50" i="125"/>
</calcChain>
</file>

<file path=xl/sharedStrings.xml><?xml version="1.0" encoding="utf-8"?>
<sst xmlns="http://schemas.openxmlformats.org/spreadsheetml/2006/main" count="667" uniqueCount="240">
  <si>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</si>
  <si>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</si>
  <si>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за І квартал 2019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</si>
  <si>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</si>
  <si>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</si>
  <si>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</si>
  <si>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</si>
  <si>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</si>
  <si>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</si>
  <si>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</si>
  <si>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</si>
  <si>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</si>
  <si>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</si>
  <si>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</si>
  <si>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</si>
  <si>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</si>
  <si>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КП "КЖСЕ"</t>
  </si>
  <si>
    <t>ТОВ "лайфселл"</t>
  </si>
  <si>
    <t>ПрАТ "Київстар"</t>
  </si>
  <si>
    <t>Фізична особа</t>
  </si>
  <si>
    <t>Орендар Кінаш</t>
  </si>
  <si>
    <t>вакціна</t>
  </si>
  <si>
    <t>підгузники</t>
  </si>
  <si>
    <t>Централізовани</t>
  </si>
  <si>
    <t>поставки МОЗ</t>
  </si>
  <si>
    <t>Медична статистика</t>
  </si>
  <si>
    <t>ВСЬОГО по закладу</t>
  </si>
  <si>
    <t>Директор</t>
  </si>
  <si>
    <t>Лось Г.М</t>
  </si>
  <si>
    <t>(підпис)           (ініціали і прізвище) </t>
  </si>
  <si>
    <t>Головний бухгалтер</t>
  </si>
  <si>
    <t>Софіенко О.І.</t>
  </si>
  <si>
    <t>т.258-60-79</t>
  </si>
  <si>
    <t>Залишок невикористаних грошових коштів, товарів та послуг на кінець звітного періоду, тис. грн</t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</si>
  <si>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</si>
  <si>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</si>
  <si>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Керівник установи</t>
  </si>
  <si>
    <t>Додаток до листа ДОЗ</t>
  </si>
  <si>
    <t xml:space="preserve"> від 20.03.2018 № 061-3416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</si>
  <si>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 квартал 2019 року </t>
    </r>
  </si>
  <si>
    <t>№ з/п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</si>
  <si>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</si>
  <si>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Фізичні особи</t>
  </si>
  <si>
    <t>А.А. Горбач</t>
  </si>
  <si>
    <t>Т.М. Федорчук</t>
  </si>
  <si>
    <t xml:space="preserve"> від 29.12.2018 № 061-17036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</si>
  <si>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  квартал 2019 року </t>
  </si>
  <si>
    <t xml:space="preserve">                                                                                                                                      </t>
  </si>
  <si>
    <t xml:space="preserve">ТОВ "Компанія "ФАРМ-СОЮЗ" </t>
  </si>
  <si>
    <t>Вугілля активоване 250мг №100</t>
  </si>
  <si>
    <t>Цитрамон таб.№6</t>
  </si>
  <si>
    <t>Ацетилсаліцилова кислота таб.500мг№10</t>
  </si>
  <si>
    <t>Аналгін таб.500мг №10</t>
  </si>
  <si>
    <t>Левоміцетин таб.500мг №10</t>
  </si>
  <si>
    <t>Мефенамінова к-та таб.0,5г№20</t>
  </si>
  <si>
    <t>Ранітидин таб.150мг №20</t>
  </si>
  <si>
    <t>Люголя Розчин з гліцерином 25мл</t>
  </si>
  <si>
    <t>Азицин таб.500мг№3</t>
  </si>
  <si>
    <t>Мілт наз.крап.фл.10мл</t>
  </si>
  <si>
    <t>Амізон макс капс.0,5г №10</t>
  </si>
  <si>
    <t>В.о.директора</t>
  </si>
  <si>
    <t>Неїла М.М.</t>
  </si>
  <si>
    <t>Панченко З.П.</t>
  </si>
  <si>
    <t>Виконавець: Зайченко О.І.</t>
  </si>
  <si>
    <t xml:space="preserve">                          Волос  Л.В.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</si>
  <si>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</si>
  <si>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"ЦПМСД № 2 " Деснянського р-ну м.Києва за  1  квартал_2019_року </t>
  </si>
  <si>
    <t>послуги банку</t>
  </si>
  <si>
    <t>Трушкіна Л.І.</t>
  </si>
  <si>
    <t>Дякончук Л.В.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</si>
  <si>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  квартал  2019  року </t>
    </r>
  </si>
  <si>
    <t>Картриджі</t>
  </si>
  <si>
    <t>Петришина Г.В.</t>
  </si>
  <si>
    <t>Житніковська  Г.М.</t>
  </si>
  <si>
    <t>х</t>
  </si>
  <si>
    <t>Внески від фізичних осіб.</t>
  </si>
  <si>
    <t>ТОВ "ГАЛС"</t>
  </si>
  <si>
    <t>ТОВ "УКРПОЛІПАК"</t>
  </si>
  <si>
    <t xml:space="preserve">Директор  </t>
  </si>
  <si>
    <t>Е.В. Коляда</t>
  </si>
  <si>
    <t xml:space="preserve">Головний бухгалтер  </t>
  </si>
  <si>
    <t>І.В Завалкіна</t>
  </si>
  <si>
    <t>виготовлення табличок</t>
  </si>
  <si>
    <t>господарчі товари</t>
  </si>
  <si>
    <t>меблі</t>
  </si>
  <si>
    <t xml:space="preserve">    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</si>
  <si>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 первинної  медико-санітарної  допомого  № 1  Дніпровського  району за I квартал  2019  року </t>
  </si>
  <si>
    <t>Додаток</t>
  </si>
  <si>
    <t>до наказу Міністерства охорони здоров'я України</t>
  </si>
  <si>
    <t>25.07.2017 № 848</t>
  </si>
  <si>
    <t>ІНФОРМАЦІЯ</t>
  </si>
  <si>
    <t>про надходження і використання благодійних пожертв від фізичних та юридичних осіб</t>
  </si>
  <si>
    <r>
      <rPr>
        <u/>
        <sz val="14"/>
        <color indexed="8"/>
        <rFont val="Calibri"/>
        <family val="2"/>
        <charset val="204"/>
      </rPr>
      <t>КНП ЦПМСД №2 Дніпровського району м. Києва</t>
    </r>
    <r>
      <rPr>
        <sz val="14"/>
        <color indexed="8"/>
        <rFont val="Calibri"/>
        <family val="2"/>
      </rPr>
      <t xml:space="preserve"> за І квартал 2019 року</t>
    </r>
  </si>
  <si>
    <t>найменування закладу охорони здоров'я</t>
  </si>
  <si>
    <t>Період</t>
  </si>
  <si>
    <t>Всього отримано благодійних пожертв, тис. грн.</t>
  </si>
  <si>
    <t>Використання закладом охорони здоров'я благодійних пожертв, ориманих у грошовій та натуральній (товари і послуги)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</si>
  <si>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</si>
  <si>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</si>
  <si>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(товари і послуги), тис. грн.</t>
  </si>
  <si>
    <t>Перелік товарів і послуг в натуральній формі</t>
  </si>
  <si>
    <t>Сума, тис. грн.</t>
  </si>
  <si>
    <t>Перелік використаних товарів та послуг у натуральній формі</t>
  </si>
  <si>
    <t>І квартал</t>
  </si>
  <si>
    <t>ІІ квартал</t>
  </si>
  <si>
    <t>ІІІ квартал</t>
  </si>
  <si>
    <t>ІV квартал</t>
  </si>
  <si>
    <t>Всього за рік</t>
  </si>
  <si>
    <t>О.А. Квартальний</t>
  </si>
  <si>
    <t>С.П. Сингаївська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</si>
  <si>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</si>
  <si>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Комунальне некомерційне підприємство "Центр первинної медико-санітарної допомоги №3 Дніпровського району м.Києва" за_1квартал 2019_року </t>
  </si>
  <si>
    <t>ТОВ "Тедді Віжн"</t>
  </si>
  <si>
    <t>ТОВ "ХелзМедіа"</t>
  </si>
  <si>
    <t>Додаток до листа</t>
  </si>
  <si>
    <t>від 20.03.2018 р.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</si>
  <si>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   квартал  2019_____року </t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</si>
  <si>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</si>
  <si>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</si>
  <si>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</si>
  <si>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муляж молочної залози</t>
  </si>
  <si>
    <t>криптографічний захист</t>
  </si>
  <si>
    <t>комісія банку за обслуговування рахунку</t>
  </si>
  <si>
    <t>Н.П.Поліванова</t>
  </si>
  <si>
    <t xml:space="preserve">                                                          (підпис)           (ініціали і прізвище) </t>
  </si>
  <si>
    <t>Т.М.Осадча</t>
  </si>
  <si>
    <t xml:space="preserve">                                                       (підпис)           (ініціали і прізвище) </t>
  </si>
  <si>
    <t xml:space="preserve">         від 01.04.2019 № 061-3533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</si>
  <si>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1 квартал 2019 року </t>
  </si>
  <si>
    <t>ТОВ РА "Медіа-сервіс"</t>
  </si>
  <si>
    <t>Довірена особа ТОВ"Тедді Віжн" Чічкін Володимир Сергійович</t>
  </si>
  <si>
    <t>Довірена особа ТОВ"Хелс Медіа" Клімов Іван Олегович</t>
  </si>
  <si>
    <t>Довірена особа ТОВ "Промо Віжн" Сова Володимир Миколайович</t>
  </si>
  <si>
    <t xml:space="preserve">ТОВ"Хелс Медіа" </t>
  </si>
  <si>
    <t>Л.В. Шупік</t>
  </si>
  <si>
    <t>Н.Г.Христенко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</si>
  <si>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І квартал 2019 року </t>
  </si>
  <si>
    <t>Фізичі  особи                                          *</t>
  </si>
  <si>
    <t>оновлення  комп"ютерої</t>
  </si>
  <si>
    <t>ФОП Панасюк  Н.О,</t>
  </si>
  <si>
    <t>програми   "МЕДОК"</t>
  </si>
  <si>
    <t>ТОВ "Центр сімейної медицини УЛДЦ"</t>
  </si>
  <si>
    <t>в т. ч.залишок на   01.01.2019р</t>
  </si>
  <si>
    <t>Торпан  В. С.</t>
  </si>
  <si>
    <t>Нешкуренко Н.В.</t>
  </si>
  <si>
    <t xml:space="preserve">          </t>
  </si>
  <si>
    <t xml:space="preserve">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</si>
  <si>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1 квартал 2019 року </t>
  </si>
  <si>
    <t xml:space="preserve">послуги звязку </t>
  </si>
  <si>
    <t>Л.М. Вагалюк</t>
  </si>
  <si>
    <t>Н.П. Мосійчук</t>
  </si>
  <si>
    <r>
      <rPr>
        <b/>
        <sz val="13"/>
        <rFont val="Times New Roman"/>
      </rPr>
      <t>ІНФОРМАЦІЯ</t>
    </r>
  </si>
  <si>
    <r>
      <rPr>
        <b/>
        <sz val="13"/>
        <rFont val="Times New Roman"/>
      </rPr>
      <t>про надходження і використання благодійних пожертв від фізичних та юридичних осіб</t>
    </r>
  </si>
  <si>
    <r>
      <rPr>
        <b/>
        <sz val="13"/>
        <rFont val="Times New Roman"/>
      </rPr>
      <t>за 3 квартала 2018 року</t>
    </r>
  </si>
  <si>
    <t>КНП"ЦПМСД №2 Подільського р-ну м. Києва</t>
  </si>
  <si>
    <r>
      <rPr>
        <b/>
        <sz val="8"/>
        <rFont val="Times New Roman"/>
      </rPr>
      <t xml:space="preserve">найменування закладу </t>
    </r>
    <r>
      <rPr>
        <b/>
        <sz val="8"/>
        <rFont val="Arial Unicode MS"/>
      </rPr>
      <t>охорони здоров'я</t>
    </r>
  </si>
  <si>
    <r>
      <rPr>
        <sz val="8"/>
        <rFont val="Times New Roman"/>
        <family val="1"/>
        <charset val="204"/>
      </rPr>
      <t>Період</t>
    </r>
  </si>
  <si>
    <r>
      <rPr>
        <sz val="8"/>
        <rFont val="Times New Roman"/>
        <family val="1"/>
        <charset val="204"/>
      </rPr>
      <t>Найменування юридичної особи (або позначення фізичної особи)</t>
    </r>
  </si>
  <si>
    <r>
      <rPr>
        <sz val="8"/>
        <rFont val="Times New Roman"/>
        <family val="1"/>
        <charset val="204"/>
      </rPr>
      <t>Благодійні пожертви, що були отримані закладом охорони здоров'я від фізичних та юридичних осіб</t>
    </r>
  </si>
  <si>
    <r>
      <rPr>
        <sz val="8"/>
        <rFont val="Times New Roman"/>
        <family val="1"/>
        <charset val="204"/>
      </rPr>
      <t>Всього отримано благодійних пожертв, тис. грн.</t>
    </r>
  </si>
  <si>
    <r>
      <rPr>
        <sz val="8"/>
        <rFont val="Times New Roman"/>
        <family val="1"/>
        <charset val="204"/>
      </rPr>
      <t>Використання закладом охорони здоров'я благодійних пожертв, отриманих у грошовій та натуральній (товари і послуги) формі</t>
    </r>
  </si>
  <si>
    <r>
      <rPr>
        <sz val="8"/>
        <rFont val="Times New Roman"/>
        <family val="1"/>
        <charset val="204"/>
      </rPr>
      <t>Залишок невикористаних грошових коштів, товарів та послуг на кінець звітного періоду, тис. грн.</t>
    </r>
  </si>
  <si>
    <r>
      <rPr>
        <sz val="8"/>
        <rFont val="Times New Roman"/>
        <family val="1"/>
        <charset val="204"/>
      </rPr>
      <t>В грошовій формі, тис. грн.</t>
    </r>
  </si>
  <si>
    <r>
      <rPr>
        <sz val="8"/>
        <rFont val="Times New Roman"/>
        <family val="1"/>
        <charset val="204"/>
      </rPr>
      <t>В натуральній формі (товари і послуги), тис. грн.</t>
    </r>
  </si>
  <si>
    <r>
      <rPr>
        <sz val="8"/>
        <rFont val="Times New Roman"/>
        <family val="1"/>
        <charset val="204"/>
      </rPr>
      <t>Перелік товарів і послуг в натуральній формі</t>
    </r>
  </si>
  <si>
    <r>
      <rPr>
        <sz val="8"/>
        <rFont val="Times New Roman"/>
        <family val="1"/>
        <charset val="204"/>
      </rPr>
      <t>Напрямки використання у грошовій формі (статгя витрат)</t>
    </r>
  </si>
  <si>
    <r>
      <rPr>
        <sz val="8"/>
        <rFont val="Times New Roman"/>
        <family val="1"/>
        <charset val="204"/>
      </rPr>
      <t>Сума, тис. грн.</t>
    </r>
  </si>
  <si>
    <r>
      <rPr>
        <sz val="8"/>
        <rFont val="Times New Roman"/>
        <family val="1"/>
        <charset val="204"/>
      </rPr>
      <t>Перелік використаних товарів та послуг у натуральній формі</t>
    </r>
  </si>
  <si>
    <r>
      <rPr>
        <sz val="8"/>
        <rFont val="Times New Roman"/>
        <family val="1"/>
        <charset val="204"/>
      </rPr>
      <t>Судіа, тис. гри.</t>
    </r>
  </si>
  <si>
    <r>
      <rPr>
        <sz val="8"/>
        <rFont val="Times New Roman"/>
        <family val="1"/>
        <charset val="204"/>
      </rPr>
      <t>І квартал</t>
    </r>
  </si>
  <si>
    <t>Київський фонд відновлювальної медицини</t>
  </si>
  <si>
    <t>Медикаменти</t>
  </si>
  <si>
    <t>БО"100 відсотків життя. Київський регіон"</t>
  </si>
  <si>
    <r>
      <rPr>
        <sz val="8"/>
        <rFont val="Times New Roman"/>
        <family val="1"/>
        <charset val="204"/>
      </rPr>
      <t>-</t>
    </r>
  </si>
  <si>
    <t>Проведення ремонтних робіт</t>
  </si>
  <si>
    <r>
      <rPr>
        <sz val="8"/>
        <rFont val="Times New Roman"/>
        <family val="1"/>
        <charset val="204"/>
      </rPr>
      <t>П квартал</t>
    </r>
  </si>
  <si>
    <t>ФОП Горова Л.О.</t>
  </si>
  <si>
    <t>Банкетки медичні</t>
  </si>
  <si>
    <r>
      <rPr>
        <sz val="8"/>
        <rFont val="Times New Roman"/>
        <family val="1"/>
        <charset val="204"/>
      </rPr>
      <t>0,0</t>
    </r>
  </si>
  <si>
    <t>КМКЛ№5</t>
  </si>
  <si>
    <t>Медичне обладнання</t>
  </si>
  <si>
    <r>
      <rPr>
        <sz val="8"/>
        <rFont val="Times New Roman"/>
        <family val="1"/>
        <charset val="204"/>
      </rPr>
      <t>III квартал</t>
    </r>
  </si>
  <si>
    <t>Сейф</t>
  </si>
  <si>
    <t>ГІОЦ</t>
  </si>
  <si>
    <t>Комп҆ютерна техніка</t>
  </si>
  <si>
    <t>Меблі</t>
  </si>
  <si>
    <r>
      <rPr>
        <sz val="8"/>
        <rFont val="Times New Roman"/>
        <family val="1"/>
        <charset val="204"/>
      </rPr>
      <t>IV квартал</t>
    </r>
  </si>
  <si>
    <r>
      <rPr>
        <sz val="8"/>
        <rFont val="Times New Roman"/>
        <family val="1"/>
        <charset val="204"/>
      </rPr>
      <t>Всього за рік</t>
    </r>
  </si>
  <si>
    <r>
      <rPr>
        <sz val="6"/>
        <rFont val="Arial Unicode MS"/>
        <family val="2"/>
        <charset val="204"/>
      </rPr>
      <t>X</t>
    </r>
  </si>
  <si>
    <t>Н.П.Білічук</t>
  </si>
  <si>
    <t>В.А.Сірош</t>
  </si>
  <si>
    <r>
      <rPr>
        <b/>
        <sz val="13"/>
        <rFont val="Times New Roman"/>
      </rPr>
      <t>за 1 квартал 2019 року</t>
    </r>
  </si>
  <si>
    <t>ДП "Укрмедпостач"МОЗ України</t>
  </si>
  <si>
    <t>КМНКЛ "Соціотерапія"</t>
  </si>
  <si>
    <t>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</si>
  <si>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 квартал 2019 року </t>
  </si>
  <si>
    <t>сечовий аналізатор URI TEX (3 шт)</t>
  </si>
  <si>
    <t>Зелена Н.А.</t>
  </si>
  <si>
    <t>Заст. головного бухгалтера</t>
  </si>
  <si>
    <t>Коломієць Н.В.</t>
  </si>
  <si>
    <t>Залишок на початок року</t>
  </si>
  <si>
    <t xml:space="preserve"> Предмети, матеріали та інвентар</t>
  </si>
  <si>
    <t xml:space="preserve">Фізичні особи </t>
  </si>
  <si>
    <t>Послуги зв'язку</t>
  </si>
  <si>
    <t>Комісія банку</t>
  </si>
  <si>
    <t>Л. Йовенко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</si>
  <si>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"Центр первиннної медико - санітарної допомоги № 2" Святошинського р-ну м. Києва   за І квартал 2019 року </t>
    </r>
  </si>
  <si>
    <t xml:space="preserve">Оплата навчання </t>
  </si>
  <si>
    <t xml:space="preserve">В.о. директора </t>
  </si>
  <si>
    <t>Т. Меліхова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</si>
  <si>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_Комунальне некомерційне підприємство "Центр первинної медико-санітарної допомоги №1" Солом'янського району м.Києва_за_І_квартал_2019_року </t>
  </si>
  <si>
    <t xml:space="preserve"> -</t>
  </si>
  <si>
    <t>комісія банку за обслуговування</t>
  </si>
  <si>
    <t>А.С. Сваток</t>
  </si>
  <si>
    <t>Л.В. Шереметьєва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</si>
  <si>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 Шевченківського району  міста  Києва  за   1 квартал  2019 р. </t>
  </si>
  <si>
    <t>База спеціального медичного постачання м.Києва</t>
  </si>
  <si>
    <t>Медикаменти (вакцина)</t>
  </si>
  <si>
    <t>БО "100  відсотків життя. Київський регіон"</t>
  </si>
  <si>
    <t>Швидкий тест смужки  для виявлення  антитіл до вірусу  імонодефециту людини (ВІЛ) (колоїдне золото)</t>
  </si>
  <si>
    <t>Експрес -тест ВІЛ-1.2.0,"Швидка відповідь"</t>
  </si>
  <si>
    <t>Фізична  особа</t>
  </si>
  <si>
    <t xml:space="preserve">   Н.В.Гурська </t>
  </si>
  <si>
    <t>Н.М.Поліщук</t>
  </si>
  <si>
    <t>виконавець:Мельниченко Л.М.234-92-23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</si>
  <si>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Шевченківського району міста Києва, ЄДРПОУ 38948312 за </t>
    </r>
    <r>
      <rPr>
        <b/>
        <u/>
        <sz val="14"/>
        <color indexed="8"/>
        <rFont val="Times New Roman"/>
        <family val="1"/>
        <charset val="204"/>
      </rPr>
      <t xml:space="preserve">I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2019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</si>
  <si>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ДОЗ ВОКМР (КМДА) (через Базу спец.мед.постачання)</t>
  </si>
  <si>
    <t>вакцина.  Отримано шляхом централізованого постачання за рахунок державного бюджету згідно наказів ДОЗ.</t>
  </si>
  <si>
    <t>вакцина</t>
  </si>
  <si>
    <t>С.В.Симоненко</t>
  </si>
  <si>
    <t>О.В.Палько</t>
  </si>
  <si>
    <t>Виконавець:</t>
  </si>
  <si>
    <t>Горбатенко І.В.</t>
  </si>
  <si>
    <t>тел. 484-09-96</t>
  </si>
  <si>
    <t xml:space="preserve">             від  29.12.18 2018 № 061-17036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</si>
  <si>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   1 квартал  2019 року </t>
  </si>
  <si>
    <t>Вакцини</t>
  </si>
  <si>
    <t>Людмила ШТЕПА</t>
  </si>
  <si>
    <t>Тетяна БЕРНАЦЬКА</t>
  </si>
  <si>
    <t>вик.Ляшевська Л.О.445-61-41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</si>
</sst>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</font>
    <font>
      <b/>
      <sz val="12"/>
      <name val="Arial"/>
      <family val="2"/>
      <charset val="204"/>
    </font>
    <font>
      <b/>
      <sz val="8"/>
      <name val="Times New Roman"/>
    </font>
    <font>
      <b/>
      <sz val="8"/>
      <name val="Arial Unicode MS"/>
    </font>
    <font>
      <sz val="8"/>
      <name val="Times New Roman"/>
      <family val="1"/>
      <charset val="204"/>
    </font>
    <font>
      <sz val="6"/>
      <name val="Arial Unicode MS"/>
      <family val="2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i/>
      <sz val="8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  <xf numFmtId="0" fontId="23" fillId="0" borderId="0"/>
    <xf numFmtId="0" fontId="3" fillId="0" borderId="0"/>
  </cellStyleXfs>
  <cellXfs count="181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/>
    <xf numFmtId="0" fontId="20" fillId="0" borderId="0" xfId="6" applyFont="1" applyAlignment="1">
      <alignment horizontal="centerContinuous" vertical="top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1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1" fillId="0" borderId="0" xfId="4"/>
    <xf numFmtId="0" fontId="5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top"/>
    </xf>
    <xf numFmtId="0" fontId="8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1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3" fillId="0" borderId="2" xfId="4" applyFont="1" applyBorder="1" applyAlignment="1">
      <alignment horizontal="center" vertical="center" wrapText="1"/>
    </xf>
    <xf numFmtId="0" fontId="13" fillId="0" borderId="2" xfId="4" applyFont="1" applyBorder="1"/>
    <xf numFmtId="4" fontId="13" fillId="0" borderId="2" xfId="4" applyNumberFormat="1" applyFont="1" applyBorder="1" applyAlignment="1">
      <alignment horizontal="center"/>
    </xf>
    <xf numFmtId="0" fontId="13" fillId="0" borderId="2" xfId="4" applyFont="1" applyBorder="1" applyAlignment="1">
      <alignment wrapText="1"/>
    </xf>
    <xf numFmtId="2" fontId="14" fillId="2" borderId="2" xfId="4" applyNumberFormat="1" applyFont="1" applyFill="1" applyBorder="1" applyAlignment="1">
      <alignment horizontal="center"/>
    </xf>
    <xf numFmtId="4" fontId="14" fillId="0" borderId="2" xfId="4" applyNumberFormat="1" applyFont="1" applyBorder="1" applyAlignment="1">
      <alignment horizontal="center"/>
    </xf>
    <xf numFmtId="0" fontId="13" fillId="0" borderId="2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/>
    <xf numFmtId="4" fontId="15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wrapText="1"/>
    </xf>
    <xf numFmtId="0" fontId="14" fillId="3" borderId="2" xfId="4" applyFont="1" applyFill="1" applyBorder="1"/>
    <xf numFmtId="4" fontId="16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wrapText="1"/>
    </xf>
    <xf numFmtId="2" fontId="14" fillId="3" borderId="2" xfId="4" applyNumberFormat="1" applyFont="1" applyFill="1" applyBorder="1" applyAlignment="1">
      <alignment horizontal="center"/>
    </xf>
    <xf numFmtId="0" fontId="15" fillId="3" borderId="2" xfId="4" applyFont="1" applyFill="1" applyBorder="1"/>
    <xf numFmtId="4" fontId="14" fillId="3" borderId="2" xfId="4" applyNumberFormat="1" applyFont="1" applyFill="1" applyBorder="1" applyAlignment="1">
      <alignment horizontal="center"/>
    </xf>
    <xf numFmtId="0" fontId="17" fillId="0" borderId="0" xfId="4" applyFont="1"/>
    <xf numFmtId="0" fontId="1" fillId="0" borderId="1" xfId="4" applyBorder="1"/>
    <xf numFmtId="4" fontId="0" fillId="0" borderId="0" xfId="0" applyNumberFormat="1"/>
    <xf numFmtId="2" fontId="14" fillId="4" borderId="2" xfId="0" applyNumberFormat="1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/>
    </xf>
    <xf numFmtId="0" fontId="23" fillId="0" borderId="0" xfId="7"/>
    <xf numFmtId="0" fontId="23" fillId="0" borderId="0" xfId="7"/>
    <xf numFmtId="0" fontId="24" fillId="0" borderId="0" xfId="7" applyFont="1"/>
    <xf numFmtId="0" fontId="25" fillId="0" borderId="0" xfId="7" applyFont="1" applyAlignment="1">
      <alignment horizontal="center" vertical="center"/>
    </xf>
    <xf numFmtId="0" fontId="26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9" fillId="0" borderId="1" xfId="7" applyFont="1" applyBorder="1" applyAlignment="1">
      <alignment horizontal="center" vertical="top"/>
    </xf>
    <xf numFmtId="0" fontId="30" fillId="0" borderId="4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 wrapText="1"/>
    </xf>
    <xf numFmtId="0" fontId="30" fillId="0" borderId="6" xfId="7" applyFont="1" applyBorder="1" applyAlignment="1">
      <alignment horizontal="center" vertical="center" wrapText="1"/>
    </xf>
    <xf numFmtId="0" fontId="30" fillId="0" borderId="7" xfId="7" applyFont="1" applyBorder="1" applyAlignment="1">
      <alignment horizontal="center" vertical="center" wrapText="1"/>
    </xf>
    <xf numFmtId="0" fontId="30" fillId="0" borderId="3" xfId="7" applyFont="1" applyBorder="1" applyAlignment="1">
      <alignment horizontal="center" vertical="center" wrapText="1"/>
    </xf>
    <xf numFmtId="0" fontId="30" fillId="0" borderId="5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 wrapText="1"/>
    </xf>
    <xf numFmtId="0" fontId="30" fillId="0" borderId="2" xfId="7" applyFont="1" applyBorder="1" applyAlignment="1">
      <alignment horizontal="center" vertical="center" wrapText="1"/>
    </xf>
    <xf numFmtId="0" fontId="23" fillId="0" borderId="2" xfId="7" applyBorder="1" applyAlignment="1">
      <alignment horizontal="center" vertical="center"/>
    </xf>
    <xf numFmtId="0" fontId="23" fillId="0" borderId="2" xfId="7" applyBorder="1" applyAlignment="1">
      <alignment horizontal="left" vertical="center"/>
    </xf>
    <xf numFmtId="164" fontId="23" fillId="0" borderId="2" xfId="7" applyNumberFormat="1" applyBorder="1" applyAlignment="1">
      <alignment horizontal="center"/>
    </xf>
    <xf numFmtId="164" fontId="23" fillId="0" borderId="2" xfId="7" applyNumberFormat="1" applyBorder="1" applyAlignment="1">
      <alignment horizontal="center" vertical="center"/>
    </xf>
    <xf numFmtId="164" fontId="23" fillId="0" borderId="4" xfId="7" applyNumberFormat="1" applyBorder="1" applyAlignment="1">
      <alignment horizontal="center" vertical="center"/>
    </xf>
    <xf numFmtId="0" fontId="23" fillId="0" borderId="2" xfId="7" applyBorder="1" applyAlignment="1">
      <alignment horizontal="center" vertical="center" wrapText="1"/>
    </xf>
    <xf numFmtId="0" fontId="23" fillId="0" borderId="4" xfId="7" applyBorder="1" applyAlignment="1">
      <alignment horizontal="center" vertical="center"/>
    </xf>
    <xf numFmtId="0" fontId="23" fillId="0" borderId="2" xfId="7" applyBorder="1"/>
    <xf numFmtId="0" fontId="23" fillId="0" borderId="0" xfId="7" applyAlignment="1">
      <alignment horizontal="center" vertical="center"/>
    </xf>
    <xf numFmtId="164" fontId="23" fillId="0" borderId="0" xfId="7" applyNumberFormat="1" applyAlignment="1">
      <alignment horizontal="center" vertical="center"/>
    </xf>
    <xf numFmtId="0" fontId="17" fillId="0" borderId="0" xfId="7" applyFont="1"/>
    <xf numFmtId="0" fontId="23" fillId="0" borderId="1" xfId="7" applyBorder="1"/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2" fontId="14" fillId="2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5" fillId="3" borderId="2" xfId="0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20" fillId="0" borderId="0" xfId="6" applyFont="1" applyAlignment="1">
      <alignment horizontal="center" vertical="center"/>
    </xf>
    <xf numFmtId="0" fontId="32" fillId="0" borderId="2" xfId="0" applyFont="1" applyBorder="1" applyAlignment="1">
      <alignment wrapText="1"/>
    </xf>
    <xf numFmtId="164" fontId="33" fillId="0" borderId="2" xfId="0" applyNumberFormat="1" applyFont="1" applyBorder="1" applyAlignment="1">
      <alignment horizontal="center" vertical="center"/>
    </xf>
    <xf numFmtId="0" fontId="6" fillId="0" borderId="8" xfId="4" applyFont="1" applyBorder="1" applyAlignment="1">
      <alignment horizontal="left" vertical="top"/>
    </xf>
    <xf numFmtId="0" fontId="11" fillId="0" borderId="9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top" wrapText="1"/>
    </xf>
    <xf numFmtId="0" fontId="11" fillId="0" borderId="9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top" wrapText="1"/>
    </xf>
    <xf numFmtId="0" fontId="13" fillId="0" borderId="9" xfId="4" applyFont="1" applyBorder="1" applyAlignment="1">
      <alignment horizontal="center" vertical="center" wrapText="1"/>
    </xf>
    <xf numFmtId="0" fontId="13" fillId="0" borderId="9" xfId="4" applyFont="1" applyBorder="1"/>
    <xf numFmtId="4" fontId="13" fillId="0" borderId="9" xfId="4" applyNumberFormat="1" applyFont="1" applyBorder="1" applyAlignment="1">
      <alignment horizontal="center"/>
    </xf>
    <xf numFmtId="0" fontId="13" fillId="0" borderId="9" xfId="4" applyFont="1" applyBorder="1" applyAlignment="1">
      <alignment wrapText="1"/>
    </xf>
    <xf numFmtId="2" fontId="14" fillId="5" borderId="9" xfId="4" applyNumberFormat="1" applyFont="1" applyFill="1" applyBorder="1" applyAlignment="1">
      <alignment horizontal="center"/>
    </xf>
    <xf numFmtId="0" fontId="13" fillId="0" borderId="9" xfId="4" applyFont="1" applyBorder="1" applyAlignment="1">
      <alignment horizontal="center"/>
    </xf>
    <xf numFmtId="4" fontId="14" fillId="0" borderId="9" xfId="4" applyNumberFormat="1" applyFont="1" applyBorder="1" applyAlignment="1">
      <alignment horizontal="center"/>
    </xf>
    <xf numFmtId="0" fontId="13" fillId="0" borderId="9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9" xfId="4" applyFont="1" applyBorder="1"/>
    <xf numFmtId="4" fontId="15" fillId="0" borderId="9" xfId="4" applyNumberFormat="1" applyFont="1" applyBorder="1" applyAlignment="1">
      <alignment horizontal="center"/>
    </xf>
    <xf numFmtId="0" fontId="15" fillId="0" borderId="9" xfId="4" applyFont="1" applyBorder="1" applyAlignment="1">
      <alignment wrapText="1"/>
    </xf>
    <xf numFmtId="0" fontId="14" fillId="6" borderId="9" xfId="4" applyFont="1" applyFill="1" applyBorder="1"/>
    <xf numFmtId="4" fontId="16" fillId="6" borderId="9" xfId="4" applyNumberFormat="1" applyFont="1" applyFill="1" applyBorder="1" applyAlignment="1">
      <alignment horizontal="center"/>
    </xf>
    <xf numFmtId="0" fontId="15" fillId="6" borderId="9" xfId="4" applyFont="1" applyFill="1" applyBorder="1" applyAlignment="1">
      <alignment wrapText="1"/>
    </xf>
    <xf numFmtId="2" fontId="14" fillId="6" borderId="9" xfId="4" applyNumberFormat="1" applyFont="1" applyFill="1" applyBorder="1" applyAlignment="1">
      <alignment horizontal="center"/>
    </xf>
    <xf numFmtId="0" fontId="15" fillId="6" borderId="9" xfId="4" applyFont="1" applyFill="1" applyBorder="1"/>
    <xf numFmtId="4" fontId="14" fillId="6" borderId="9" xfId="4" applyNumberFormat="1" applyFont="1" applyFill="1" applyBorder="1" applyAlignment="1">
      <alignment horizontal="center"/>
    </xf>
    <xf numFmtId="0" fontId="16" fillId="0" borderId="0" xfId="4" applyFont="1"/>
    <xf numFmtId="0" fontId="16" fillId="0" borderId="0" xfId="4" applyFont="1" applyAlignment="1">
      <alignment horizontal="center"/>
    </xf>
    <xf numFmtId="0" fontId="34" fillId="0" borderId="0" xfId="4" applyFont="1"/>
    <xf numFmtId="0" fontId="27" fillId="0" borderId="0" xfId="4" applyFont="1"/>
    <xf numFmtId="0" fontId="7" fillId="0" borderId="8" xfId="6" applyFont="1" applyBorder="1" applyAlignment="1">
      <alignment horizontal="center"/>
    </xf>
    <xf numFmtId="0" fontId="19" fillId="0" borderId="8" xfId="6" applyFont="1" applyBorder="1" applyAlignment="1">
      <alignment horizontal="center"/>
    </xf>
    <xf numFmtId="0" fontId="35" fillId="0" borderId="0" xfId="6" applyFont="1" applyAlignment="1">
      <alignment horizontal="center" vertical="top"/>
    </xf>
    <xf numFmtId="0" fontId="7" fillId="0" borderId="8" xfId="6" applyFont="1" applyBorder="1" applyAlignment="1">
      <alignment horizontal="center"/>
    </xf>
    <xf numFmtId="0" fontId="3" fillId="0" borderId="0" xfId="8" applyAlignment="1">
      <alignment horizontal="center" vertical="center"/>
    </xf>
    <xf numFmtId="0" fontId="3" fillId="0" borderId="0" xfId="8"/>
    <xf numFmtId="0" fontId="37" fillId="0" borderId="0" xfId="8" applyFont="1" applyAlignment="1">
      <alignment horizontal="center" vertical="center"/>
    </xf>
    <xf numFmtId="0" fontId="18" fillId="0" borderId="2" xfId="8" applyFont="1" applyBorder="1" applyAlignment="1">
      <alignment horizontal="center" vertical="center" wrapText="1"/>
    </xf>
    <xf numFmtId="0" fontId="18" fillId="0" borderId="2" xfId="8" applyFont="1" applyBorder="1" applyAlignment="1">
      <alignment horizontal="center" vertical="center" wrapText="1"/>
    </xf>
    <xf numFmtId="2" fontId="18" fillId="0" borderId="2" xfId="8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/>
    </xf>
    <xf numFmtId="4" fontId="13" fillId="0" borderId="2" xfId="0" applyNumberFormat="1" applyFont="1" applyBorder="1" applyAlignment="1">
      <alignment vertical="top"/>
    </xf>
    <xf numFmtId="4" fontId="13" fillId="0" borderId="2" xfId="0" applyNumberFormat="1" applyFont="1" applyBorder="1" applyAlignment="1">
      <alignment horizontal="center" vertical="top"/>
    </xf>
    <xf numFmtId="2" fontId="14" fillId="2" borderId="2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4" fontId="14" fillId="0" borderId="2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13" fillId="0" borderId="2" xfId="0" applyFont="1" applyBorder="1" applyAlignment="1">
      <alignment horizontal="left" vertical="center"/>
    </xf>
    <xf numFmtId="4" fontId="15" fillId="3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2" fontId="0" fillId="0" borderId="0" xfId="0" applyNumberFormat="1"/>
    <xf numFmtId="2" fontId="13" fillId="3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0" fontId="42" fillId="0" borderId="1" xfId="6" applyFont="1" applyBorder="1" applyAlignment="1">
      <alignment horizontal="center"/>
    </xf>
    <xf numFmtId="0" fontId="43" fillId="0" borderId="1" xfId="0" applyFont="1" applyBorder="1"/>
    <xf numFmtId="0" fontId="44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45" fillId="0" borderId="0" xfId="0" applyFont="1"/>
  </cellXfs>
  <cellStyles count="9"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3" xfId="7" xr:uid="{D0DB100D-2ADB-4119-84B8-CBE655646262}"/>
    <cellStyle name="Обычный 4" xfId="8" xr:uid="{9B57A233-E4DB-4713-8DB1-FE2F668F163E}"/>
    <cellStyle name="Обычный_план використання " xfId="6" xr:uid="{0BE1D630-30C4-4F79-AC83-DB93A6586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495B-2F8D-4C26-B1E0-46C3721D51F4}">
  <sheetPr>
    <pageSetUpPr fitToPage="1"/>
  </sheetPr>
  <dimension ref="A1:M56"/>
  <sheetViews>
    <sheetView topLeftCell="A4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>
        <v>1</v>
      </c>
      <c r="B7" s="14" t="s">
        <v>16</v>
      </c>
      <c r="C7" s="15">
        <v>33.4</v>
      </c>
      <c r="D7" s="15"/>
      <c r="E7" s="16"/>
      <c r="F7" s="17">
        <f>SUM(C7,D7)</f>
        <v>33.4</v>
      </c>
      <c r="G7" s="14">
        <v>2210</v>
      </c>
      <c r="H7" s="15">
        <v>15</v>
      </c>
      <c r="I7" s="16"/>
      <c r="J7" s="15"/>
      <c r="K7" s="18">
        <v>77.2</v>
      </c>
    </row>
    <row r="8" spans="1:13" ht="15.75" x14ac:dyDescent="0.25">
      <c r="A8" s="13">
        <v>2</v>
      </c>
      <c r="B8" s="14" t="s">
        <v>17</v>
      </c>
      <c r="C8" s="15">
        <v>3</v>
      </c>
      <c r="D8" s="15"/>
      <c r="E8" s="16"/>
      <c r="F8" s="17">
        <f t="shared" ref="F8:F50" si="0">SUM(C8,D8)</f>
        <v>3</v>
      </c>
      <c r="G8" s="14">
        <v>2220</v>
      </c>
      <c r="H8" s="15">
        <v>7</v>
      </c>
      <c r="I8" s="16"/>
      <c r="J8" s="15"/>
      <c r="K8" s="18"/>
    </row>
    <row r="9" spans="1:13" ht="15.75" x14ac:dyDescent="0.25">
      <c r="A9" s="13">
        <v>3</v>
      </c>
      <c r="B9" s="14" t="s">
        <v>18</v>
      </c>
      <c r="C9" s="15">
        <v>3</v>
      </c>
      <c r="D9" s="15"/>
      <c r="E9" s="16"/>
      <c r="F9" s="17">
        <f t="shared" si="0"/>
        <v>3</v>
      </c>
      <c r="G9" s="14">
        <v>2240</v>
      </c>
      <c r="H9" s="15">
        <v>0.16</v>
      </c>
      <c r="I9" s="16"/>
      <c r="J9" s="15"/>
      <c r="K9" s="18"/>
    </row>
    <row r="10" spans="1:13" ht="15.75" x14ac:dyDescent="0.25">
      <c r="A10" s="13">
        <v>4</v>
      </c>
      <c r="B10" s="14" t="s">
        <v>19</v>
      </c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3" ht="15.75" x14ac:dyDescent="0.25">
      <c r="A11" s="13">
        <v>5</v>
      </c>
      <c r="B11" s="14" t="s">
        <v>20</v>
      </c>
      <c r="C11" s="15">
        <v>2</v>
      </c>
      <c r="D11" s="15"/>
      <c r="E11" s="16"/>
      <c r="F11" s="17">
        <f t="shared" si="0"/>
        <v>2</v>
      </c>
      <c r="G11" s="14"/>
      <c r="H11" s="15"/>
      <c r="I11" s="16" t="s">
        <v>21</v>
      </c>
      <c r="J11" s="15">
        <v>534.6</v>
      </c>
      <c r="K11" s="18"/>
    </row>
    <row r="12" spans="1:13" ht="15.75" x14ac:dyDescent="0.25">
      <c r="A12" s="13">
        <v>6</v>
      </c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3" ht="15.75" x14ac:dyDescent="0.25">
      <c r="A14" s="13"/>
      <c r="B14" s="14"/>
      <c r="C14" s="15"/>
      <c r="D14" s="15"/>
      <c r="E14" s="14"/>
      <c r="F14" s="17">
        <f t="shared" si="0"/>
        <v>0</v>
      </c>
      <c r="G14" s="14"/>
      <c r="H14" s="15"/>
      <c r="I14" s="16"/>
      <c r="J14" s="15"/>
      <c r="K14" s="18"/>
    </row>
    <row r="15" spans="1:13" ht="15.75" x14ac:dyDescent="0.25">
      <c r="A15" s="19"/>
      <c r="B15" s="14"/>
      <c r="C15" s="15"/>
      <c r="D15" s="15"/>
      <c r="E15" s="14" t="s">
        <v>22</v>
      </c>
      <c r="F15" s="17">
        <f t="shared" si="0"/>
        <v>0</v>
      </c>
      <c r="G15" s="14"/>
      <c r="H15" s="15"/>
      <c r="I15" s="16"/>
      <c r="J15" s="15"/>
      <c r="K15" s="18"/>
    </row>
    <row r="16" spans="1:13" ht="15" customHeight="1" x14ac:dyDescent="0.25">
      <c r="A16" s="19">
        <v>7</v>
      </c>
      <c r="B16" s="14" t="s">
        <v>23</v>
      </c>
      <c r="C16" s="15"/>
      <c r="D16" s="15">
        <v>534.6</v>
      </c>
      <c r="E16" s="14" t="s">
        <v>21</v>
      </c>
      <c r="F16" s="17">
        <f t="shared" si="0"/>
        <v>534.6</v>
      </c>
      <c r="G16" s="14"/>
      <c r="H16" s="15"/>
      <c r="I16" s="16"/>
      <c r="J16" s="15"/>
      <c r="K16" s="18"/>
    </row>
    <row r="17" spans="1:11" ht="15.75" x14ac:dyDescent="0.25">
      <c r="A17" s="13"/>
      <c r="B17" s="14" t="s">
        <v>24</v>
      </c>
      <c r="C17" s="15"/>
      <c r="D17" s="15"/>
      <c r="E17" s="14" t="s">
        <v>22</v>
      </c>
      <c r="F17" s="17">
        <f t="shared" si="0"/>
        <v>0</v>
      </c>
      <c r="G17" s="14"/>
      <c r="H17" s="15"/>
      <c r="I17" s="16"/>
      <c r="J17" s="15"/>
      <c r="K17" s="18"/>
    </row>
    <row r="18" spans="1:11" ht="18.75" customHeight="1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29.25" customHeight="1" x14ac:dyDescent="0.25">
      <c r="A21" s="13"/>
      <c r="B21" s="14" t="s">
        <v>25</v>
      </c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41.4</v>
      </c>
      <c r="D50" s="25">
        <f>SUM(D7:D49)</f>
        <v>534.6</v>
      </c>
      <c r="E50" s="26"/>
      <c r="F50" s="27">
        <f t="shared" si="0"/>
        <v>576</v>
      </c>
      <c r="G50" s="28"/>
      <c r="H50" s="25">
        <f>SUM(H7:H49)</f>
        <v>22.16</v>
      </c>
      <c r="I50" s="26"/>
      <c r="J50" s="25">
        <f>SUM(J7:J49)</f>
        <v>534.6</v>
      </c>
      <c r="K50" s="29">
        <f>C50-H50</f>
        <v>19.239999999999998</v>
      </c>
    </row>
    <row r="53" spans="1:11" ht="15.75" x14ac:dyDescent="0.25">
      <c r="B53" s="30" t="s">
        <v>27</v>
      </c>
      <c r="F53" s="31"/>
      <c r="G53" s="32" t="s">
        <v>28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31</v>
      </c>
      <c r="H55" s="33"/>
      <c r="I55" t="s">
        <v>32</v>
      </c>
    </row>
    <row r="56" spans="1:11" x14ac:dyDescent="0.25">
      <c r="F56" s="34" t="s">
        <v>29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141F-D39F-4201-AEA8-9386B858C065}">
  <sheetPr>
    <pageSetUpPr fitToPage="1"/>
  </sheetPr>
  <dimension ref="A1:P55"/>
  <sheetViews>
    <sheetView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06" t="s">
        <v>0</v>
      </c>
      <c r="N1" s="106"/>
      <c r="O1" s="10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07" t="s">
        <v>127</v>
      </c>
      <c r="N2" s="107"/>
      <c r="O2" s="107"/>
      <c r="P2" s="107"/>
    </row>
    <row r="3" spans="1:16" ht="61.5" customHeight="1" x14ac:dyDescent="0.25">
      <c r="A3" s="2"/>
      <c r="B3" s="5" t="s">
        <v>128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18" t="s">
        <v>129</v>
      </c>
      <c r="C7" s="119">
        <v>2.52</v>
      </c>
      <c r="D7" s="15"/>
      <c r="E7" s="16"/>
      <c r="F7" s="17">
        <f>SUM(C7,D7)</f>
        <v>2.52</v>
      </c>
      <c r="G7" s="14"/>
      <c r="H7" s="15"/>
      <c r="I7" s="16"/>
      <c r="J7" s="15"/>
      <c r="K7" s="18"/>
    </row>
    <row r="8" spans="1:16" ht="36.75" x14ac:dyDescent="0.25">
      <c r="A8" s="13">
        <v>2</v>
      </c>
      <c r="B8" s="118" t="s">
        <v>130</v>
      </c>
      <c r="C8" s="119">
        <v>0.4</v>
      </c>
      <c r="D8" s="15"/>
      <c r="E8" s="16"/>
      <c r="F8" s="17">
        <f t="shared" ref="F8:F49" si="0">SUM(C8,D8)</f>
        <v>0.4</v>
      </c>
      <c r="G8" s="14"/>
      <c r="H8" s="15"/>
      <c r="I8" s="16"/>
      <c r="J8" s="15"/>
      <c r="K8" s="18"/>
    </row>
    <row r="9" spans="1:16" ht="24.75" x14ac:dyDescent="0.25">
      <c r="A9" s="13">
        <v>3</v>
      </c>
      <c r="B9" s="118" t="s">
        <v>131</v>
      </c>
      <c r="C9" s="119">
        <v>0.55000000000000004</v>
      </c>
      <c r="D9" s="15"/>
      <c r="E9" s="16"/>
      <c r="F9" s="17">
        <f t="shared" si="0"/>
        <v>0.55000000000000004</v>
      </c>
      <c r="G9" s="14"/>
      <c r="H9" s="15"/>
      <c r="I9" s="16"/>
      <c r="J9" s="15"/>
      <c r="K9" s="18"/>
    </row>
    <row r="10" spans="1:16" ht="36.75" x14ac:dyDescent="0.25">
      <c r="A10" s="13">
        <v>4</v>
      </c>
      <c r="B10" s="118" t="s">
        <v>130</v>
      </c>
      <c r="C10" s="119">
        <v>0.4</v>
      </c>
      <c r="D10" s="15"/>
      <c r="E10" s="16"/>
      <c r="F10" s="17">
        <f t="shared" si="0"/>
        <v>0.4</v>
      </c>
      <c r="G10" s="14"/>
      <c r="H10" s="15"/>
      <c r="I10" s="16"/>
      <c r="J10" s="15"/>
      <c r="K10" s="18"/>
    </row>
    <row r="11" spans="1:16" ht="36.75" x14ac:dyDescent="0.25">
      <c r="A11" s="13">
        <v>5</v>
      </c>
      <c r="B11" s="118" t="s">
        <v>132</v>
      </c>
      <c r="C11" s="119">
        <v>4.3994999999999997</v>
      </c>
      <c r="D11" s="15"/>
      <c r="E11" s="16"/>
      <c r="F11" s="17">
        <f t="shared" si="0"/>
        <v>4.3994999999999997</v>
      </c>
      <c r="G11" s="14"/>
      <c r="H11" s="15"/>
      <c r="I11" s="16"/>
      <c r="J11" s="15"/>
      <c r="K11" s="18"/>
    </row>
    <row r="12" spans="1:16" ht="36.75" x14ac:dyDescent="0.25">
      <c r="A12" s="13">
        <v>6</v>
      </c>
      <c r="B12" s="118" t="s">
        <v>130</v>
      </c>
      <c r="C12" s="119">
        <v>0.4</v>
      </c>
      <c r="D12" s="15"/>
      <c r="E12" s="16"/>
      <c r="F12" s="17">
        <f t="shared" si="0"/>
        <v>0.4</v>
      </c>
      <c r="G12" s="19"/>
      <c r="H12" s="15"/>
      <c r="I12" s="16"/>
      <c r="J12" s="15"/>
      <c r="K12" s="18"/>
    </row>
    <row r="13" spans="1:16" ht="15.75" x14ac:dyDescent="0.25">
      <c r="A13" s="13">
        <v>7</v>
      </c>
      <c r="B13" s="118" t="s">
        <v>133</v>
      </c>
      <c r="C13" s="119">
        <v>0.99950000000000006</v>
      </c>
      <c r="D13" s="15"/>
      <c r="E13" s="16"/>
      <c r="F13" s="17">
        <f t="shared" si="0"/>
        <v>0.99950000000000006</v>
      </c>
      <c r="G13" s="19"/>
      <c r="H13" s="15"/>
      <c r="I13" s="16"/>
      <c r="J13" s="15"/>
      <c r="K13" s="18"/>
    </row>
    <row r="14" spans="1:16" ht="15.75" hidden="1" x14ac:dyDescent="0.25">
      <c r="A14" s="19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" hidden="1" customHeight="1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.75" hidden="1" x14ac:dyDescent="0.25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hidden="1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hidden="1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hidden="1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hidden="1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hidden="1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hidden="1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hidden="1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hidden="1" x14ac:dyDescent="0.25">
      <c r="A24" s="19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hidden="1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hidden="1" x14ac:dyDescent="0.25">
      <c r="A26" s="13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hidden="1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hidden="1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hidden="1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hidden="1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hidden="1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hidden="1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hidden="1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hidden="1" x14ac:dyDescent="0.25">
      <c r="A34" s="19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hidden="1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hidden="1" x14ac:dyDescent="0.25">
      <c r="A36" s="13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hidden="1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hidden="1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hidden="1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hidden="1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hidden="1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hidden="1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hidden="1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hidden="1" x14ac:dyDescent="0.25">
      <c r="A44" s="19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hidden="1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hidden="1" x14ac:dyDescent="0.25">
      <c r="A46" s="20"/>
      <c r="B46" s="21"/>
      <c r="C46" s="22"/>
      <c r="D46" s="22"/>
      <c r="E46" s="23"/>
      <c r="F46" s="17">
        <f t="shared" si="0"/>
        <v>0</v>
      </c>
      <c r="G46" s="21"/>
      <c r="H46" s="22"/>
      <c r="I46" s="23"/>
      <c r="J46" s="22"/>
      <c r="K46" s="18"/>
    </row>
    <row r="47" spans="1:11" ht="15.75" hidden="1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hidden="1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1"/>
      <c r="B49" s="24" t="s">
        <v>26</v>
      </c>
      <c r="C49" s="25">
        <f>SUM(C7:C48)</f>
        <v>9.6689999999999987</v>
      </c>
      <c r="D49" s="25">
        <f>SUM(D7:D48)</f>
        <v>0</v>
      </c>
      <c r="E49" s="26"/>
      <c r="F49" s="27">
        <f t="shared" si="0"/>
        <v>9.6689999999999987</v>
      </c>
      <c r="G49" s="28"/>
      <c r="H49" s="25">
        <f>SUM(H7:H48)</f>
        <v>0</v>
      </c>
      <c r="I49" s="26"/>
      <c r="J49" s="25">
        <f>SUM(J7:J48)</f>
        <v>0</v>
      </c>
      <c r="K49" s="29">
        <f>C49-H49</f>
        <v>9.6689999999999987</v>
      </c>
    </row>
    <row r="52" spans="1:11" ht="15.75" x14ac:dyDescent="0.25">
      <c r="B52" s="30" t="s">
        <v>27</v>
      </c>
      <c r="F52" s="31"/>
      <c r="G52" s="32" t="s">
        <v>134</v>
      </c>
      <c r="H52" s="33"/>
    </row>
    <row r="53" spans="1:11" x14ac:dyDescent="0.25">
      <c r="B53" s="30"/>
      <c r="F53" s="34" t="s">
        <v>29</v>
      </c>
      <c r="G53" s="34"/>
      <c r="H53" s="34"/>
    </row>
    <row r="54" spans="1:11" ht="15.75" x14ac:dyDescent="0.25">
      <c r="B54" s="30" t="s">
        <v>30</v>
      </c>
      <c r="F54" s="31"/>
      <c r="G54" s="32" t="s">
        <v>135</v>
      </c>
      <c r="H54" s="33"/>
    </row>
    <row r="55" spans="1:11" x14ac:dyDescent="0.25">
      <c r="F55" s="34" t="s">
        <v>29</v>
      </c>
      <c r="G55" s="34"/>
      <c r="H55" s="34"/>
    </row>
  </sheetData>
  <mergeCells count="12">
    <mergeCell ref="G52:H52"/>
    <mergeCell ref="G54:H5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16BD-D734-4C75-A67E-7C3E61D524F8}">
  <sheetPr>
    <pageSetUpPr fitToPage="1"/>
  </sheetPr>
  <dimension ref="A1:M53"/>
  <sheetViews>
    <sheetView topLeftCell="A4" zoomScale="80" zoomScaleNormal="80" workbookViewId="0">
      <selection activeCell="U16" sqref="U16"/>
    </sheetView>
  </sheetViews>
  <sheetFormatPr defaultRowHeight="15" x14ac:dyDescent="0.25"/>
  <cols>
    <col min="1" max="1" width="7.28515625" style="43" customWidth="1"/>
    <col min="2" max="2" width="39.5703125" style="43" customWidth="1"/>
    <col min="3" max="3" width="16.28515625" style="43" customWidth="1"/>
    <col min="4" max="4" width="15.7109375" style="43" customWidth="1"/>
    <col min="5" max="5" width="19.5703125" style="43" customWidth="1"/>
    <col min="6" max="6" width="15.85546875" style="43" customWidth="1"/>
    <col min="7" max="7" width="16.5703125" style="43" customWidth="1"/>
    <col min="8" max="8" width="14.28515625" style="43" customWidth="1"/>
    <col min="9" max="9" width="25.7109375" style="43" customWidth="1"/>
    <col min="10" max="10" width="14" style="43" customWidth="1"/>
    <col min="11" max="11" width="15.5703125" style="43" customWidth="1"/>
    <col min="12" max="256" width="9.140625" style="43"/>
    <col min="257" max="257" width="7.28515625" style="43" customWidth="1"/>
    <col min="258" max="258" width="39.5703125" style="43" customWidth="1"/>
    <col min="259" max="259" width="16.28515625" style="43" customWidth="1"/>
    <col min="260" max="260" width="15.7109375" style="43" customWidth="1"/>
    <col min="261" max="261" width="19.5703125" style="43" customWidth="1"/>
    <col min="262" max="262" width="15.85546875" style="43" customWidth="1"/>
    <col min="263" max="263" width="16.5703125" style="43" customWidth="1"/>
    <col min="264" max="264" width="14.28515625" style="43" customWidth="1"/>
    <col min="265" max="265" width="25.7109375" style="43" customWidth="1"/>
    <col min="266" max="266" width="14" style="43" customWidth="1"/>
    <col min="267" max="267" width="15.5703125" style="43" customWidth="1"/>
    <col min="268" max="512" width="9.140625" style="43"/>
    <col min="513" max="513" width="7.28515625" style="43" customWidth="1"/>
    <col min="514" max="514" width="39.5703125" style="43" customWidth="1"/>
    <col min="515" max="515" width="16.28515625" style="43" customWidth="1"/>
    <col min="516" max="516" width="15.7109375" style="43" customWidth="1"/>
    <col min="517" max="517" width="19.5703125" style="43" customWidth="1"/>
    <col min="518" max="518" width="15.85546875" style="43" customWidth="1"/>
    <col min="519" max="519" width="16.5703125" style="43" customWidth="1"/>
    <col min="520" max="520" width="14.28515625" style="43" customWidth="1"/>
    <col min="521" max="521" width="25.7109375" style="43" customWidth="1"/>
    <col min="522" max="522" width="14" style="43" customWidth="1"/>
    <col min="523" max="523" width="15.5703125" style="43" customWidth="1"/>
    <col min="524" max="768" width="9.140625" style="43"/>
    <col min="769" max="769" width="7.28515625" style="43" customWidth="1"/>
    <col min="770" max="770" width="39.5703125" style="43" customWidth="1"/>
    <col min="771" max="771" width="16.28515625" style="43" customWidth="1"/>
    <col min="772" max="772" width="15.7109375" style="43" customWidth="1"/>
    <col min="773" max="773" width="19.5703125" style="43" customWidth="1"/>
    <col min="774" max="774" width="15.85546875" style="43" customWidth="1"/>
    <col min="775" max="775" width="16.5703125" style="43" customWidth="1"/>
    <col min="776" max="776" width="14.28515625" style="43" customWidth="1"/>
    <col min="777" max="777" width="25.7109375" style="43" customWidth="1"/>
    <col min="778" max="778" width="14" style="43" customWidth="1"/>
    <col min="779" max="779" width="15.5703125" style="43" customWidth="1"/>
    <col min="780" max="1024" width="9.140625" style="43"/>
    <col min="1025" max="1025" width="7.28515625" style="43" customWidth="1"/>
    <col min="1026" max="1026" width="39.5703125" style="43" customWidth="1"/>
    <col min="1027" max="1027" width="16.28515625" style="43" customWidth="1"/>
    <col min="1028" max="1028" width="15.7109375" style="43" customWidth="1"/>
    <col min="1029" max="1029" width="19.5703125" style="43" customWidth="1"/>
    <col min="1030" max="1030" width="15.85546875" style="43" customWidth="1"/>
    <col min="1031" max="1031" width="16.5703125" style="43" customWidth="1"/>
    <col min="1032" max="1032" width="14.28515625" style="43" customWidth="1"/>
    <col min="1033" max="1033" width="25.7109375" style="43" customWidth="1"/>
    <col min="1034" max="1034" width="14" style="43" customWidth="1"/>
    <col min="1035" max="1035" width="15.5703125" style="43" customWidth="1"/>
    <col min="1036" max="1280" width="9.140625" style="43"/>
    <col min="1281" max="1281" width="7.28515625" style="43" customWidth="1"/>
    <col min="1282" max="1282" width="39.5703125" style="43" customWidth="1"/>
    <col min="1283" max="1283" width="16.28515625" style="43" customWidth="1"/>
    <col min="1284" max="1284" width="15.7109375" style="43" customWidth="1"/>
    <col min="1285" max="1285" width="19.5703125" style="43" customWidth="1"/>
    <col min="1286" max="1286" width="15.85546875" style="43" customWidth="1"/>
    <col min="1287" max="1287" width="16.5703125" style="43" customWidth="1"/>
    <col min="1288" max="1288" width="14.28515625" style="43" customWidth="1"/>
    <col min="1289" max="1289" width="25.7109375" style="43" customWidth="1"/>
    <col min="1290" max="1290" width="14" style="43" customWidth="1"/>
    <col min="1291" max="1291" width="15.5703125" style="43" customWidth="1"/>
    <col min="1292" max="1536" width="9.140625" style="43"/>
    <col min="1537" max="1537" width="7.28515625" style="43" customWidth="1"/>
    <col min="1538" max="1538" width="39.5703125" style="43" customWidth="1"/>
    <col min="1539" max="1539" width="16.28515625" style="43" customWidth="1"/>
    <col min="1540" max="1540" width="15.7109375" style="43" customWidth="1"/>
    <col min="1541" max="1541" width="19.5703125" style="43" customWidth="1"/>
    <col min="1542" max="1542" width="15.85546875" style="43" customWidth="1"/>
    <col min="1543" max="1543" width="16.5703125" style="43" customWidth="1"/>
    <col min="1544" max="1544" width="14.28515625" style="43" customWidth="1"/>
    <col min="1545" max="1545" width="25.7109375" style="43" customWidth="1"/>
    <col min="1546" max="1546" width="14" style="43" customWidth="1"/>
    <col min="1547" max="1547" width="15.5703125" style="43" customWidth="1"/>
    <col min="1548" max="1792" width="9.140625" style="43"/>
    <col min="1793" max="1793" width="7.28515625" style="43" customWidth="1"/>
    <col min="1794" max="1794" width="39.5703125" style="43" customWidth="1"/>
    <col min="1795" max="1795" width="16.28515625" style="43" customWidth="1"/>
    <col min="1796" max="1796" width="15.7109375" style="43" customWidth="1"/>
    <col min="1797" max="1797" width="19.5703125" style="43" customWidth="1"/>
    <col min="1798" max="1798" width="15.85546875" style="43" customWidth="1"/>
    <col min="1799" max="1799" width="16.5703125" style="43" customWidth="1"/>
    <col min="1800" max="1800" width="14.28515625" style="43" customWidth="1"/>
    <col min="1801" max="1801" width="25.7109375" style="43" customWidth="1"/>
    <col min="1802" max="1802" width="14" style="43" customWidth="1"/>
    <col min="1803" max="1803" width="15.5703125" style="43" customWidth="1"/>
    <col min="1804" max="2048" width="9.140625" style="43"/>
    <col min="2049" max="2049" width="7.28515625" style="43" customWidth="1"/>
    <col min="2050" max="2050" width="39.5703125" style="43" customWidth="1"/>
    <col min="2051" max="2051" width="16.28515625" style="43" customWidth="1"/>
    <col min="2052" max="2052" width="15.7109375" style="43" customWidth="1"/>
    <col min="2053" max="2053" width="19.5703125" style="43" customWidth="1"/>
    <col min="2054" max="2054" width="15.85546875" style="43" customWidth="1"/>
    <col min="2055" max="2055" width="16.5703125" style="43" customWidth="1"/>
    <col min="2056" max="2056" width="14.28515625" style="43" customWidth="1"/>
    <col min="2057" max="2057" width="25.7109375" style="43" customWidth="1"/>
    <col min="2058" max="2058" width="14" style="43" customWidth="1"/>
    <col min="2059" max="2059" width="15.5703125" style="43" customWidth="1"/>
    <col min="2060" max="2304" width="9.140625" style="43"/>
    <col min="2305" max="2305" width="7.28515625" style="43" customWidth="1"/>
    <col min="2306" max="2306" width="39.5703125" style="43" customWidth="1"/>
    <col min="2307" max="2307" width="16.28515625" style="43" customWidth="1"/>
    <col min="2308" max="2308" width="15.7109375" style="43" customWidth="1"/>
    <col min="2309" max="2309" width="19.5703125" style="43" customWidth="1"/>
    <col min="2310" max="2310" width="15.85546875" style="43" customWidth="1"/>
    <col min="2311" max="2311" width="16.5703125" style="43" customWidth="1"/>
    <col min="2312" max="2312" width="14.28515625" style="43" customWidth="1"/>
    <col min="2313" max="2313" width="25.7109375" style="43" customWidth="1"/>
    <col min="2314" max="2314" width="14" style="43" customWidth="1"/>
    <col min="2315" max="2315" width="15.5703125" style="43" customWidth="1"/>
    <col min="2316" max="2560" width="9.140625" style="43"/>
    <col min="2561" max="2561" width="7.28515625" style="43" customWidth="1"/>
    <col min="2562" max="2562" width="39.5703125" style="43" customWidth="1"/>
    <col min="2563" max="2563" width="16.28515625" style="43" customWidth="1"/>
    <col min="2564" max="2564" width="15.7109375" style="43" customWidth="1"/>
    <col min="2565" max="2565" width="19.5703125" style="43" customWidth="1"/>
    <col min="2566" max="2566" width="15.85546875" style="43" customWidth="1"/>
    <col min="2567" max="2567" width="16.5703125" style="43" customWidth="1"/>
    <col min="2568" max="2568" width="14.28515625" style="43" customWidth="1"/>
    <col min="2569" max="2569" width="25.7109375" style="43" customWidth="1"/>
    <col min="2570" max="2570" width="14" style="43" customWidth="1"/>
    <col min="2571" max="2571" width="15.5703125" style="43" customWidth="1"/>
    <col min="2572" max="2816" width="9.140625" style="43"/>
    <col min="2817" max="2817" width="7.28515625" style="43" customWidth="1"/>
    <col min="2818" max="2818" width="39.5703125" style="43" customWidth="1"/>
    <col min="2819" max="2819" width="16.28515625" style="43" customWidth="1"/>
    <col min="2820" max="2820" width="15.7109375" style="43" customWidth="1"/>
    <col min="2821" max="2821" width="19.5703125" style="43" customWidth="1"/>
    <col min="2822" max="2822" width="15.85546875" style="43" customWidth="1"/>
    <col min="2823" max="2823" width="16.5703125" style="43" customWidth="1"/>
    <col min="2824" max="2824" width="14.28515625" style="43" customWidth="1"/>
    <col min="2825" max="2825" width="25.7109375" style="43" customWidth="1"/>
    <col min="2826" max="2826" width="14" style="43" customWidth="1"/>
    <col min="2827" max="2827" width="15.5703125" style="43" customWidth="1"/>
    <col min="2828" max="3072" width="9.140625" style="43"/>
    <col min="3073" max="3073" width="7.28515625" style="43" customWidth="1"/>
    <col min="3074" max="3074" width="39.5703125" style="43" customWidth="1"/>
    <col min="3075" max="3075" width="16.28515625" style="43" customWidth="1"/>
    <col min="3076" max="3076" width="15.7109375" style="43" customWidth="1"/>
    <col min="3077" max="3077" width="19.5703125" style="43" customWidth="1"/>
    <col min="3078" max="3078" width="15.85546875" style="43" customWidth="1"/>
    <col min="3079" max="3079" width="16.5703125" style="43" customWidth="1"/>
    <col min="3080" max="3080" width="14.28515625" style="43" customWidth="1"/>
    <col min="3081" max="3081" width="25.7109375" style="43" customWidth="1"/>
    <col min="3082" max="3082" width="14" style="43" customWidth="1"/>
    <col min="3083" max="3083" width="15.5703125" style="43" customWidth="1"/>
    <col min="3084" max="3328" width="9.140625" style="43"/>
    <col min="3329" max="3329" width="7.28515625" style="43" customWidth="1"/>
    <col min="3330" max="3330" width="39.5703125" style="43" customWidth="1"/>
    <col min="3331" max="3331" width="16.28515625" style="43" customWidth="1"/>
    <col min="3332" max="3332" width="15.7109375" style="43" customWidth="1"/>
    <col min="3333" max="3333" width="19.5703125" style="43" customWidth="1"/>
    <col min="3334" max="3334" width="15.85546875" style="43" customWidth="1"/>
    <col min="3335" max="3335" width="16.5703125" style="43" customWidth="1"/>
    <col min="3336" max="3336" width="14.28515625" style="43" customWidth="1"/>
    <col min="3337" max="3337" width="25.7109375" style="43" customWidth="1"/>
    <col min="3338" max="3338" width="14" style="43" customWidth="1"/>
    <col min="3339" max="3339" width="15.5703125" style="43" customWidth="1"/>
    <col min="3340" max="3584" width="9.140625" style="43"/>
    <col min="3585" max="3585" width="7.28515625" style="43" customWidth="1"/>
    <col min="3586" max="3586" width="39.5703125" style="43" customWidth="1"/>
    <col min="3587" max="3587" width="16.28515625" style="43" customWidth="1"/>
    <col min="3588" max="3588" width="15.7109375" style="43" customWidth="1"/>
    <col min="3589" max="3589" width="19.5703125" style="43" customWidth="1"/>
    <col min="3590" max="3590" width="15.85546875" style="43" customWidth="1"/>
    <col min="3591" max="3591" width="16.5703125" style="43" customWidth="1"/>
    <col min="3592" max="3592" width="14.28515625" style="43" customWidth="1"/>
    <col min="3593" max="3593" width="25.7109375" style="43" customWidth="1"/>
    <col min="3594" max="3594" width="14" style="43" customWidth="1"/>
    <col min="3595" max="3595" width="15.5703125" style="43" customWidth="1"/>
    <col min="3596" max="3840" width="9.140625" style="43"/>
    <col min="3841" max="3841" width="7.28515625" style="43" customWidth="1"/>
    <col min="3842" max="3842" width="39.5703125" style="43" customWidth="1"/>
    <col min="3843" max="3843" width="16.28515625" style="43" customWidth="1"/>
    <col min="3844" max="3844" width="15.7109375" style="43" customWidth="1"/>
    <col min="3845" max="3845" width="19.5703125" style="43" customWidth="1"/>
    <col min="3846" max="3846" width="15.85546875" style="43" customWidth="1"/>
    <col min="3847" max="3847" width="16.5703125" style="43" customWidth="1"/>
    <col min="3848" max="3848" width="14.28515625" style="43" customWidth="1"/>
    <col min="3849" max="3849" width="25.7109375" style="43" customWidth="1"/>
    <col min="3850" max="3850" width="14" style="43" customWidth="1"/>
    <col min="3851" max="3851" width="15.5703125" style="43" customWidth="1"/>
    <col min="3852" max="4096" width="9.140625" style="43"/>
    <col min="4097" max="4097" width="7.28515625" style="43" customWidth="1"/>
    <col min="4098" max="4098" width="39.5703125" style="43" customWidth="1"/>
    <col min="4099" max="4099" width="16.28515625" style="43" customWidth="1"/>
    <col min="4100" max="4100" width="15.7109375" style="43" customWidth="1"/>
    <col min="4101" max="4101" width="19.5703125" style="43" customWidth="1"/>
    <col min="4102" max="4102" width="15.85546875" style="43" customWidth="1"/>
    <col min="4103" max="4103" width="16.5703125" style="43" customWidth="1"/>
    <col min="4104" max="4104" width="14.28515625" style="43" customWidth="1"/>
    <col min="4105" max="4105" width="25.7109375" style="43" customWidth="1"/>
    <col min="4106" max="4106" width="14" style="43" customWidth="1"/>
    <col min="4107" max="4107" width="15.5703125" style="43" customWidth="1"/>
    <col min="4108" max="4352" width="9.140625" style="43"/>
    <col min="4353" max="4353" width="7.28515625" style="43" customWidth="1"/>
    <col min="4354" max="4354" width="39.5703125" style="43" customWidth="1"/>
    <col min="4355" max="4355" width="16.28515625" style="43" customWidth="1"/>
    <col min="4356" max="4356" width="15.7109375" style="43" customWidth="1"/>
    <col min="4357" max="4357" width="19.5703125" style="43" customWidth="1"/>
    <col min="4358" max="4358" width="15.85546875" style="43" customWidth="1"/>
    <col min="4359" max="4359" width="16.5703125" style="43" customWidth="1"/>
    <col min="4360" max="4360" width="14.28515625" style="43" customWidth="1"/>
    <col min="4361" max="4361" width="25.7109375" style="43" customWidth="1"/>
    <col min="4362" max="4362" width="14" style="43" customWidth="1"/>
    <col min="4363" max="4363" width="15.5703125" style="43" customWidth="1"/>
    <col min="4364" max="4608" width="9.140625" style="43"/>
    <col min="4609" max="4609" width="7.28515625" style="43" customWidth="1"/>
    <col min="4610" max="4610" width="39.5703125" style="43" customWidth="1"/>
    <col min="4611" max="4611" width="16.28515625" style="43" customWidth="1"/>
    <col min="4612" max="4612" width="15.7109375" style="43" customWidth="1"/>
    <col min="4613" max="4613" width="19.5703125" style="43" customWidth="1"/>
    <col min="4614" max="4614" width="15.85546875" style="43" customWidth="1"/>
    <col min="4615" max="4615" width="16.5703125" style="43" customWidth="1"/>
    <col min="4616" max="4616" width="14.28515625" style="43" customWidth="1"/>
    <col min="4617" max="4617" width="25.7109375" style="43" customWidth="1"/>
    <col min="4618" max="4618" width="14" style="43" customWidth="1"/>
    <col min="4619" max="4619" width="15.5703125" style="43" customWidth="1"/>
    <col min="4620" max="4864" width="9.140625" style="43"/>
    <col min="4865" max="4865" width="7.28515625" style="43" customWidth="1"/>
    <col min="4866" max="4866" width="39.5703125" style="43" customWidth="1"/>
    <col min="4867" max="4867" width="16.28515625" style="43" customWidth="1"/>
    <col min="4868" max="4868" width="15.7109375" style="43" customWidth="1"/>
    <col min="4869" max="4869" width="19.5703125" style="43" customWidth="1"/>
    <col min="4870" max="4870" width="15.85546875" style="43" customWidth="1"/>
    <col min="4871" max="4871" width="16.5703125" style="43" customWidth="1"/>
    <col min="4872" max="4872" width="14.28515625" style="43" customWidth="1"/>
    <col min="4873" max="4873" width="25.7109375" style="43" customWidth="1"/>
    <col min="4874" max="4874" width="14" style="43" customWidth="1"/>
    <col min="4875" max="4875" width="15.5703125" style="43" customWidth="1"/>
    <col min="4876" max="5120" width="9.140625" style="43"/>
    <col min="5121" max="5121" width="7.28515625" style="43" customWidth="1"/>
    <col min="5122" max="5122" width="39.5703125" style="43" customWidth="1"/>
    <col min="5123" max="5123" width="16.28515625" style="43" customWidth="1"/>
    <col min="5124" max="5124" width="15.7109375" style="43" customWidth="1"/>
    <col min="5125" max="5125" width="19.5703125" style="43" customWidth="1"/>
    <col min="5126" max="5126" width="15.85546875" style="43" customWidth="1"/>
    <col min="5127" max="5127" width="16.5703125" style="43" customWidth="1"/>
    <col min="5128" max="5128" width="14.28515625" style="43" customWidth="1"/>
    <col min="5129" max="5129" width="25.7109375" style="43" customWidth="1"/>
    <col min="5130" max="5130" width="14" style="43" customWidth="1"/>
    <col min="5131" max="5131" width="15.5703125" style="43" customWidth="1"/>
    <col min="5132" max="5376" width="9.140625" style="43"/>
    <col min="5377" max="5377" width="7.28515625" style="43" customWidth="1"/>
    <col min="5378" max="5378" width="39.5703125" style="43" customWidth="1"/>
    <col min="5379" max="5379" width="16.28515625" style="43" customWidth="1"/>
    <col min="5380" max="5380" width="15.7109375" style="43" customWidth="1"/>
    <col min="5381" max="5381" width="19.5703125" style="43" customWidth="1"/>
    <col min="5382" max="5382" width="15.85546875" style="43" customWidth="1"/>
    <col min="5383" max="5383" width="16.5703125" style="43" customWidth="1"/>
    <col min="5384" max="5384" width="14.28515625" style="43" customWidth="1"/>
    <col min="5385" max="5385" width="25.7109375" style="43" customWidth="1"/>
    <col min="5386" max="5386" width="14" style="43" customWidth="1"/>
    <col min="5387" max="5387" width="15.5703125" style="43" customWidth="1"/>
    <col min="5388" max="5632" width="9.140625" style="43"/>
    <col min="5633" max="5633" width="7.28515625" style="43" customWidth="1"/>
    <col min="5634" max="5634" width="39.5703125" style="43" customWidth="1"/>
    <col min="5635" max="5635" width="16.28515625" style="43" customWidth="1"/>
    <col min="5636" max="5636" width="15.7109375" style="43" customWidth="1"/>
    <col min="5637" max="5637" width="19.5703125" style="43" customWidth="1"/>
    <col min="5638" max="5638" width="15.85546875" style="43" customWidth="1"/>
    <col min="5639" max="5639" width="16.5703125" style="43" customWidth="1"/>
    <col min="5640" max="5640" width="14.28515625" style="43" customWidth="1"/>
    <col min="5641" max="5641" width="25.7109375" style="43" customWidth="1"/>
    <col min="5642" max="5642" width="14" style="43" customWidth="1"/>
    <col min="5643" max="5643" width="15.5703125" style="43" customWidth="1"/>
    <col min="5644" max="5888" width="9.140625" style="43"/>
    <col min="5889" max="5889" width="7.28515625" style="43" customWidth="1"/>
    <col min="5890" max="5890" width="39.5703125" style="43" customWidth="1"/>
    <col min="5891" max="5891" width="16.28515625" style="43" customWidth="1"/>
    <col min="5892" max="5892" width="15.7109375" style="43" customWidth="1"/>
    <col min="5893" max="5893" width="19.5703125" style="43" customWidth="1"/>
    <col min="5894" max="5894" width="15.85546875" style="43" customWidth="1"/>
    <col min="5895" max="5895" width="16.5703125" style="43" customWidth="1"/>
    <col min="5896" max="5896" width="14.28515625" style="43" customWidth="1"/>
    <col min="5897" max="5897" width="25.7109375" style="43" customWidth="1"/>
    <col min="5898" max="5898" width="14" style="43" customWidth="1"/>
    <col min="5899" max="5899" width="15.5703125" style="43" customWidth="1"/>
    <col min="5900" max="6144" width="9.140625" style="43"/>
    <col min="6145" max="6145" width="7.28515625" style="43" customWidth="1"/>
    <col min="6146" max="6146" width="39.5703125" style="43" customWidth="1"/>
    <col min="6147" max="6147" width="16.28515625" style="43" customWidth="1"/>
    <col min="6148" max="6148" width="15.7109375" style="43" customWidth="1"/>
    <col min="6149" max="6149" width="19.5703125" style="43" customWidth="1"/>
    <col min="6150" max="6150" width="15.85546875" style="43" customWidth="1"/>
    <col min="6151" max="6151" width="16.5703125" style="43" customWidth="1"/>
    <col min="6152" max="6152" width="14.28515625" style="43" customWidth="1"/>
    <col min="6153" max="6153" width="25.7109375" style="43" customWidth="1"/>
    <col min="6154" max="6154" width="14" style="43" customWidth="1"/>
    <col min="6155" max="6155" width="15.5703125" style="43" customWidth="1"/>
    <col min="6156" max="6400" width="9.140625" style="43"/>
    <col min="6401" max="6401" width="7.28515625" style="43" customWidth="1"/>
    <col min="6402" max="6402" width="39.5703125" style="43" customWidth="1"/>
    <col min="6403" max="6403" width="16.28515625" style="43" customWidth="1"/>
    <col min="6404" max="6404" width="15.7109375" style="43" customWidth="1"/>
    <col min="6405" max="6405" width="19.5703125" style="43" customWidth="1"/>
    <col min="6406" max="6406" width="15.85546875" style="43" customWidth="1"/>
    <col min="6407" max="6407" width="16.5703125" style="43" customWidth="1"/>
    <col min="6408" max="6408" width="14.28515625" style="43" customWidth="1"/>
    <col min="6409" max="6409" width="25.7109375" style="43" customWidth="1"/>
    <col min="6410" max="6410" width="14" style="43" customWidth="1"/>
    <col min="6411" max="6411" width="15.5703125" style="43" customWidth="1"/>
    <col min="6412" max="6656" width="9.140625" style="43"/>
    <col min="6657" max="6657" width="7.28515625" style="43" customWidth="1"/>
    <col min="6658" max="6658" width="39.5703125" style="43" customWidth="1"/>
    <col min="6659" max="6659" width="16.28515625" style="43" customWidth="1"/>
    <col min="6660" max="6660" width="15.7109375" style="43" customWidth="1"/>
    <col min="6661" max="6661" width="19.5703125" style="43" customWidth="1"/>
    <col min="6662" max="6662" width="15.85546875" style="43" customWidth="1"/>
    <col min="6663" max="6663" width="16.5703125" style="43" customWidth="1"/>
    <col min="6664" max="6664" width="14.28515625" style="43" customWidth="1"/>
    <col min="6665" max="6665" width="25.7109375" style="43" customWidth="1"/>
    <col min="6666" max="6666" width="14" style="43" customWidth="1"/>
    <col min="6667" max="6667" width="15.5703125" style="43" customWidth="1"/>
    <col min="6668" max="6912" width="9.140625" style="43"/>
    <col min="6913" max="6913" width="7.28515625" style="43" customWidth="1"/>
    <col min="6914" max="6914" width="39.5703125" style="43" customWidth="1"/>
    <col min="6915" max="6915" width="16.28515625" style="43" customWidth="1"/>
    <col min="6916" max="6916" width="15.7109375" style="43" customWidth="1"/>
    <col min="6917" max="6917" width="19.5703125" style="43" customWidth="1"/>
    <col min="6918" max="6918" width="15.85546875" style="43" customWidth="1"/>
    <col min="6919" max="6919" width="16.5703125" style="43" customWidth="1"/>
    <col min="6920" max="6920" width="14.28515625" style="43" customWidth="1"/>
    <col min="6921" max="6921" width="25.7109375" style="43" customWidth="1"/>
    <col min="6922" max="6922" width="14" style="43" customWidth="1"/>
    <col min="6923" max="6923" width="15.5703125" style="43" customWidth="1"/>
    <col min="6924" max="7168" width="9.140625" style="43"/>
    <col min="7169" max="7169" width="7.28515625" style="43" customWidth="1"/>
    <col min="7170" max="7170" width="39.5703125" style="43" customWidth="1"/>
    <col min="7171" max="7171" width="16.28515625" style="43" customWidth="1"/>
    <col min="7172" max="7172" width="15.7109375" style="43" customWidth="1"/>
    <col min="7173" max="7173" width="19.5703125" style="43" customWidth="1"/>
    <col min="7174" max="7174" width="15.85546875" style="43" customWidth="1"/>
    <col min="7175" max="7175" width="16.5703125" style="43" customWidth="1"/>
    <col min="7176" max="7176" width="14.28515625" style="43" customWidth="1"/>
    <col min="7177" max="7177" width="25.7109375" style="43" customWidth="1"/>
    <col min="7178" max="7178" width="14" style="43" customWidth="1"/>
    <col min="7179" max="7179" width="15.5703125" style="43" customWidth="1"/>
    <col min="7180" max="7424" width="9.140625" style="43"/>
    <col min="7425" max="7425" width="7.28515625" style="43" customWidth="1"/>
    <col min="7426" max="7426" width="39.5703125" style="43" customWidth="1"/>
    <col min="7427" max="7427" width="16.28515625" style="43" customWidth="1"/>
    <col min="7428" max="7428" width="15.7109375" style="43" customWidth="1"/>
    <col min="7429" max="7429" width="19.5703125" style="43" customWidth="1"/>
    <col min="7430" max="7430" width="15.85546875" style="43" customWidth="1"/>
    <col min="7431" max="7431" width="16.5703125" style="43" customWidth="1"/>
    <col min="7432" max="7432" width="14.28515625" style="43" customWidth="1"/>
    <col min="7433" max="7433" width="25.7109375" style="43" customWidth="1"/>
    <col min="7434" max="7434" width="14" style="43" customWidth="1"/>
    <col min="7435" max="7435" width="15.5703125" style="43" customWidth="1"/>
    <col min="7436" max="7680" width="9.140625" style="43"/>
    <col min="7681" max="7681" width="7.28515625" style="43" customWidth="1"/>
    <col min="7682" max="7682" width="39.5703125" style="43" customWidth="1"/>
    <col min="7683" max="7683" width="16.28515625" style="43" customWidth="1"/>
    <col min="7684" max="7684" width="15.7109375" style="43" customWidth="1"/>
    <col min="7685" max="7685" width="19.5703125" style="43" customWidth="1"/>
    <col min="7686" max="7686" width="15.85546875" style="43" customWidth="1"/>
    <col min="7687" max="7687" width="16.5703125" style="43" customWidth="1"/>
    <col min="7688" max="7688" width="14.28515625" style="43" customWidth="1"/>
    <col min="7689" max="7689" width="25.7109375" style="43" customWidth="1"/>
    <col min="7690" max="7690" width="14" style="43" customWidth="1"/>
    <col min="7691" max="7691" width="15.5703125" style="43" customWidth="1"/>
    <col min="7692" max="7936" width="9.140625" style="43"/>
    <col min="7937" max="7937" width="7.28515625" style="43" customWidth="1"/>
    <col min="7938" max="7938" width="39.5703125" style="43" customWidth="1"/>
    <col min="7939" max="7939" width="16.28515625" style="43" customWidth="1"/>
    <col min="7940" max="7940" width="15.7109375" style="43" customWidth="1"/>
    <col min="7941" max="7941" width="19.5703125" style="43" customWidth="1"/>
    <col min="7942" max="7942" width="15.85546875" style="43" customWidth="1"/>
    <col min="7943" max="7943" width="16.5703125" style="43" customWidth="1"/>
    <col min="7944" max="7944" width="14.28515625" style="43" customWidth="1"/>
    <col min="7945" max="7945" width="25.7109375" style="43" customWidth="1"/>
    <col min="7946" max="7946" width="14" style="43" customWidth="1"/>
    <col min="7947" max="7947" width="15.5703125" style="43" customWidth="1"/>
    <col min="7948" max="8192" width="9.140625" style="43"/>
    <col min="8193" max="8193" width="7.28515625" style="43" customWidth="1"/>
    <col min="8194" max="8194" width="39.5703125" style="43" customWidth="1"/>
    <col min="8195" max="8195" width="16.28515625" style="43" customWidth="1"/>
    <col min="8196" max="8196" width="15.7109375" style="43" customWidth="1"/>
    <col min="8197" max="8197" width="19.5703125" style="43" customWidth="1"/>
    <col min="8198" max="8198" width="15.85546875" style="43" customWidth="1"/>
    <col min="8199" max="8199" width="16.5703125" style="43" customWidth="1"/>
    <col min="8200" max="8200" width="14.28515625" style="43" customWidth="1"/>
    <col min="8201" max="8201" width="25.7109375" style="43" customWidth="1"/>
    <col min="8202" max="8202" width="14" style="43" customWidth="1"/>
    <col min="8203" max="8203" width="15.5703125" style="43" customWidth="1"/>
    <col min="8204" max="8448" width="9.140625" style="43"/>
    <col min="8449" max="8449" width="7.28515625" style="43" customWidth="1"/>
    <col min="8450" max="8450" width="39.5703125" style="43" customWidth="1"/>
    <col min="8451" max="8451" width="16.28515625" style="43" customWidth="1"/>
    <col min="8452" max="8452" width="15.7109375" style="43" customWidth="1"/>
    <col min="8453" max="8453" width="19.5703125" style="43" customWidth="1"/>
    <col min="8454" max="8454" width="15.85546875" style="43" customWidth="1"/>
    <col min="8455" max="8455" width="16.5703125" style="43" customWidth="1"/>
    <col min="8456" max="8456" width="14.28515625" style="43" customWidth="1"/>
    <col min="8457" max="8457" width="25.7109375" style="43" customWidth="1"/>
    <col min="8458" max="8458" width="14" style="43" customWidth="1"/>
    <col min="8459" max="8459" width="15.5703125" style="43" customWidth="1"/>
    <col min="8460" max="8704" width="9.140625" style="43"/>
    <col min="8705" max="8705" width="7.28515625" style="43" customWidth="1"/>
    <col min="8706" max="8706" width="39.5703125" style="43" customWidth="1"/>
    <col min="8707" max="8707" width="16.28515625" style="43" customWidth="1"/>
    <col min="8708" max="8708" width="15.7109375" style="43" customWidth="1"/>
    <col min="8709" max="8709" width="19.5703125" style="43" customWidth="1"/>
    <col min="8710" max="8710" width="15.85546875" style="43" customWidth="1"/>
    <col min="8711" max="8711" width="16.5703125" style="43" customWidth="1"/>
    <col min="8712" max="8712" width="14.28515625" style="43" customWidth="1"/>
    <col min="8713" max="8713" width="25.7109375" style="43" customWidth="1"/>
    <col min="8714" max="8714" width="14" style="43" customWidth="1"/>
    <col min="8715" max="8715" width="15.5703125" style="43" customWidth="1"/>
    <col min="8716" max="8960" width="9.140625" style="43"/>
    <col min="8961" max="8961" width="7.28515625" style="43" customWidth="1"/>
    <col min="8962" max="8962" width="39.5703125" style="43" customWidth="1"/>
    <col min="8963" max="8963" width="16.28515625" style="43" customWidth="1"/>
    <col min="8964" max="8964" width="15.7109375" style="43" customWidth="1"/>
    <col min="8965" max="8965" width="19.5703125" style="43" customWidth="1"/>
    <col min="8966" max="8966" width="15.85546875" style="43" customWidth="1"/>
    <col min="8967" max="8967" width="16.5703125" style="43" customWidth="1"/>
    <col min="8968" max="8968" width="14.28515625" style="43" customWidth="1"/>
    <col min="8969" max="8969" width="25.7109375" style="43" customWidth="1"/>
    <col min="8970" max="8970" width="14" style="43" customWidth="1"/>
    <col min="8971" max="8971" width="15.5703125" style="43" customWidth="1"/>
    <col min="8972" max="9216" width="9.140625" style="43"/>
    <col min="9217" max="9217" width="7.28515625" style="43" customWidth="1"/>
    <col min="9218" max="9218" width="39.5703125" style="43" customWidth="1"/>
    <col min="9219" max="9219" width="16.28515625" style="43" customWidth="1"/>
    <col min="9220" max="9220" width="15.7109375" style="43" customWidth="1"/>
    <col min="9221" max="9221" width="19.5703125" style="43" customWidth="1"/>
    <col min="9222" max="9222" width="15.85546875" style="43" customWidth="1"/>
    <col min="9223" max="9223" width="16.5703125" style="43" customWidth="1"/>
    <col min="9224" max="9224" width="14.28515625" style="43" customWidth="1"/>
    <col min="9225" max="9225" width="25.7109375" style="43" customWidth="1"/>
    <col min="9226" max="9226" width="14" style="43" customWidth="1"/>
    <col min="9227" max="9227" width="15.5703125" style="43" customWidth="1"/>
    <col min="9228" max="9472" width="9.140625" style="43"/>
    <col min="9473" max="9473" width="7.28515625" style="43" customWidth="1"/>
    <col min="9474" max="9474" width="39.5703125" style="43" customWidth="1"/>
    <col min="9475" max="9475" width="16.28515625" style="43" customWidth="1"/>
    <col min="9476" max="9476" width="15.7109375" style="43" customWidth="1"/>
    <col min="9477" max="9477" width="19.5703125" style="43" customWidth="1"/>
    <col min="9478" max="9478" width="15.85546875" style="43" customWidth="1"/>
    <col min="9479" max="9479" width="16.5703125" style="43" customWidth="1"/>
    <col min="9480" max="9480" width="14.28515625" style="43" customWidth="1"/>
    <col min="9481" max="9481" width="25.7109375" style="43" customWidth="1"/>
    <col min="9482" max="9482" width="14" style="43" customWidth="1"/>
    <col min="9483" max="9483" width="15.5703125" style="43" customWidth="1"/>
    <col min="9484" max="9728" width="9.140625" style="43"/>
    <col min="9729" max="9729" width="7.28515625" style="43" customWidth="1"/>
    <col min="9730" max="9730" width="39.5703125" style="43" customWidth="1"/>
    <col min="9731" max="9731" width="16.28515625" style="43" customWidth="1"/>
    <col min="9732" max="9732" width="15.7109375" style="43" customWidth="1"/>
    <col min="9733" max="9733" width="19.5703125" style="43" customWidth="1"/>
    <col min="9734" max="9734" width="15.85546875" style="43" customWidth="1"/>
    <col min="9735" max="9735" width="16.5703125" style="43" customWidth="1"/>
    <col min="9736" max="9736" width="14.28515625" style="43" customWidth="1"/>
    <col min="9737" max="9737" width="25.7109375" style="43" customWidth="1"/>
    <col min="9738" max="9738" width="14" style="43" customWidth="1"/>
    <col min="9739" max="9739" width="15.5703125" style="43" customWidth="1"/>
    <col min="9740" max="9984" width="9.140625" style="43"/>
    <col min="9985" max="9985" width="7.28515625" style="43" customWidth="1"/>
    <col min="9986" max="9986" width="39.5703125" style="43" customWidth="1"/>
    <col min="9987" max="9987" width="16.28515625" style="43" customWidth="1"/>
    <col min="9988" max="9988" width="15.7109375" style="43" customWidth="1"/>
    <col min="9989" max="9989" width="19.5703125" style="43" customWidth="1"/>
    <col min="9990" max="9990" width="15.85546875" style="43" customWidth="1"/>
    <col min="9991" max="9991" width="16.5703125" style="43" customWidth="1"/>
    <col min="9992" max="9992" width="14.28515625" style="43" customWidth="1"/>
    <col min="9993" max="9993" width="25.7109375" style="43" customWidth="1"/>
    <col min="9994" max="9994" width="14" style="43" customWidth="1"/>
    <col min="9995" max="9995" width="15.5703125" style="43" customWidth="1"/>
    <col min="9996" max="10240" width="9.140625" style="43"/>
    <col min="10241" max="10241" width="7.28515625" style="43" customWidth="1"/>
    <col min="10242" max="10242" width="39.5703125" style="43" customWidth="1"/>
    <col min="10243" max="10243" width="16.28515625" style="43" customWidth="1"/>
    <col min="10244" max="10244" width="15.7109375" style="43" customWidth="1"/>
    <col min="10245" max="10245" width="19.5703125" style="43" customWidth="1"/>
    <col min="10246" max="10246" width="15.85546875" style="43" customWidth="1"/>
    <col min="10247" max="10247" width="16.5703125" style="43" customWidth="1"/>
    <col min="10248" max="10248" width="14.28515625" style="43" customWidth="1"/>
    <col min="10249" max="10249" width="25.7109375" style="43" customWidth="1"/>
    <col min="10250" max="10250" width="14" style="43" customWidth="1"/>
    <col min="10251" max="10251" width="15.5703125" style="43" customWidth="1"/>
    <col min="10252" max="10496" width="9.140625" style="43"/>
    <col min="10497" max="10497" width="7.28515625" style="43" customWidth="1"/>
    <col min="10498" max="10498" width="39.5703125" style="43" customWidth="1"/>
    <col min="10499" max="10499" width="16.28515625" style="43" customWidth="1"/>
    <col min="10500" max="10500" width="15.7109375" style="43" customWidth="1"/>
    <col min="10501" max="10501" width="19.5703125" style="43" customWidth="1"/>
    <col min="10502" max="10502" width="15.85546875" style="43" customWidth="1"/>
    <col min="10503" max="10503" width="16.5703125" style="43" customWidth="1"/>
    <col min="10504" max="10504" width="14.28515625" style="43" customWidth="1"/>
    <col min="10505" max="10505" width="25.7109375" style="43" customWidth="1"/>
    <col min="10506" max="10506" width="14" style="43" customWidth="1"/>
    <col min="10507" max="10507" width="15.5703125" style="43" customWidth="1"/>
    <col min="10508" max="10752" width="9.140625" style="43"/>
    <col min="10753" max="10753" width="7.28515625" style="43" customWidth="1"/>
    <col min="10754" max="10754" width="39.5703125" style="43" customWidth="1"/>
    <col min="10755" max="10755" width="16.28515625" style="43" customWidth="1"/>
    <col min="10756" max="10756" width="15.7109375" style="43" customWidth="1"/>
    <col min="10757" max="10757" width="19.5703125" style="43" customWidth="1"/>
    <col min="10758" max="10758" width="15.85546875" style="43" customWidth="1"/>
    <col min="10759" max="10759" width="16.5703125" style="43" customWidth="1"/>
    <col min="10760" max="10760" width="14.28515625" style="43" customWidth="1"/>
    <col min="10761" max="10761" width="25.7109375" style="43" customWidth="1"/>
    <col min="10762" max="10762" width="14" style="43" customWidth="1"/>
    <col min="10763" max="10763" width="15.5703125" style="43" customWidth="1"/>
    <col min="10764" max="11008" width="9.140625" style="43"/>
    <col min="11009" max="11009" width="7.28515625" style="43" customWidth="1"/>
    <col min="11010" max="11010" width="39.5703125" style="43" customWidth="1"/>
    <col min="11011" max="11011" width="16.28515625" style="43" customWidth="1"/>
    <col min="11012" max="11012" width="15.7109375" style="43" customWidth="1"/>
    <col min="11013" max="11013" width="19.5703125" style="43" customWidth="1"/>
    <col min="11014" max="11014" width="15.85546875" style="43" customWidth="1"/>
    <col min="11015" max="11015" width="16.5703125" style="43" customWidth="1"/>
    <col min="11016" max="11016" width="14.28515625" style="43" customWidth="1"/>
    <col min="11017" max="11017" width="25.7109375" style="43" customWidth="1"/>
    <col min="11018" max="11018" width="14" style="43" customWidth="1"/>
    <col min="11019" max="11019" width="15.5703125" style="43" customWidth="1"/>
    <col min="11020" max="11264" width="9.140625" style="43"/>
    <col min="11265" max="11265" width="7.28515625" style="43" customWidth="1"/>
    <col min="11266" max="11266" width="39.5703125" style="43" customWidth="1"/>
    <col min="11267" max="11267" width="16.28515625" style="43" customWidth="1"/>
    <col min="11268" max="11268" width="15.7109375" style="43" customWidth="1"/>
    <col min="11269" max="11269" width="19.5703125" style="43" customWidth="1"/>
    <col min="11270" max="11270" width="15.85546875" style="43" customWidth="1"/>
    <col min="11271" max="11271" width="16.5703125" style="43" customWidth="1"/>
    <col min="11272" max="11272" width="14.28515625" style="43" customWidth="1"/>
    <col min="11273" max="11273" width="25.7109375" style="43" customWidth="1"/>
    <col min="11274" max="11274" width="14" style="43" customWidth="1"/>
    <col min="11275" max="11275" width="15.5703125" style="43" customWidth="1"/>
    <col min="11276" max="11520" width="9.140625" style="43"/>
    <col min="11521" max="11521" width="7.28515625" style="43" customWidth="1"/>
    <col min="11522" max="11522" width="39.5703125" style="43" customWidth="1"/>
    <col min="11523" max="11523" width="16.28515625" style="43" customWidth="1"/>
    <col min="11524" max="11524" width="15.7109375" style="43" customWidth="1"/>
    <col min="11525" max="11525" width="19.5703125" style="43" customWidth="1"/>
    <col min="11526" max="11526" width="15.85546875" style="43" customWidth="1"/>
    <col min="11527" max="11527" width="16.5703125" style="43" customWidth="1"/>
    <col min="11528" max="11528" width="14.28515625" style="43" customWidth="1"/>
    <col min="11529" max="11529" width="25.7109375" style="43" customWidth="1"/>
    <col min="11530" max="11530" width="14" style="43" customWidth="1"/>
    <col min="11531" max="11531" width="15.5703125" style="43" customWidth="1"/>
    <col min="11532" max="11776" width="9.140625" style="43"/>
    <col min="11777" max="11777" width="7.28515625" style="43" customWidth="1"/>
    <col min="11778" max="11778" width="39.5703125" style="43" customWidth="1"/>
    <col min="11779" max="11779" width="16.28515625" style="43" customWidth="1"/>
    <col min="11780" max="11780" width="15.7109375" style="43" customWidth="1"/>
    <col min="11781" max="11781" width="19.5703125" style="43" customWidth="1"/>
    <col min="11782" max="11782" width="15.85546875" style="43" customWidth="1"/>
    <col min="11783" max="11783" width="16.5703125" style="43" customWidth="1"/>
    <col min="11784" max="11784" width="14.28515625" style="43" customWidth="1"/>
    <col min="11785" max="11785" width="25.7109375" style="43" customWidth="1"/>
    <col min="11786" max="11786" width="14" style="43" customWidth="1"/>
    <col min="11787" max="11787" width="15.5703125" style="43" customWidth="1"/>
    <col min="11788" max="12032" width="9.140625" style="43"/>
    <col min="12033" max="12033" width="7.28515625" style="43" customWidth="1"/>
    <col min="12034" max="12034" width="39.5703125" style="43" customWidth="1"/>
    <col min="12035" max="12035" width="16.28515625" style="43" customWidth="1"/>
    <col min="12036" max="12036" width="15.7109375" style="43" customWidth="1"/>
    <col min="12037" max="12037" width="19.5703125" style="43" customWidth="1"/>
    <col min="12038" max="12038" width="15.85546875" style="43" customWidth="1"/>
    <col min="12039" max="12039" width="16.5703125" style="43" customWidth="1"/>
    <col min="12040" max="12040" width="14.28515625" style="43" customWidth="1"/>
    <col min="12041" max="12041" width="25.7109375" style="43" customWidth="1"/>
    <col min="12042" max="12042" width="14" style="43" customWidth="1"/>
    <col min="12043" max="12043" width="15.5703125" style="43" customWidth="1"/>
    <col min="12044" max="12288" width="9.140625" style="43"/>
    <col min="12289" max="12289" width="7.28515625" style="43" customWidth="1"/>
    <col min="12290" max="12290" width="39.5703125" style="43" customWidth="1"/>
    <col min="12291" max="12291" width="16.28515625" style="43" customWidth="1"/>
    <col min="12292" max="12292" width="15.7109375" style="43" customWidth="1"/>
    <col min="12293" max="12293" width="19.5703125" style="43" customWidth="1"/>
    <col min="12294" max="12294" width="15.85546875" style="43" customWidth="1"/>
    <col min="12295" max="12295" width="16.5703125" style="43" customWidth="1"/>
    <col min="12296" max="12296" width="14.28515625" style="43" customWidth="1"/>
    <col min="12297" max="12297" width="25.7109375" style="43" customWidth="1"/>
    <col min="12298" max="12298" width="14" style="43" customWidth="1"/>
    <col min="12299" max="12299" width="15.5703125" style="43" customWidth="1"/>
    <col min="12300" max="12544" width="9.140625" style="43"/>
    <col min="12545" max="12545" width="7.28515625" style="43" customWidth="1"/>
    <col min="12546" max="12546" width="39.5703125" style="43" customWidth="1"/>
    <col min="12547" max="12547" width="16.28515625" style="43" customWidth="1"/>
    <col min="12548" max="12548" width="15.7109375" style="43" customWidth="1"/>
    <col min="12549" max="12549" width="19.5703125" style="43" customWidth="1"/>
    <col min="12550" max="12550" width="15.85546875" style="43" customWidth="1"/>
    <col min="12551" max="12551" width="16.5703125" style="43" customWidth="1"/>
    <col min="12552" max="12552" width="14.28515625" style="43" customWidth="1"/>
    <col min="12553" max="12553" width="25.7109375" style="43" customWidth="1"/>
    <col min="12554" max="12554" width="14" style="43" customWidth="1"/>
    <col min="12555" max="12555" width="15.5703125" style="43" customWidth="1"/>
    <col min="12556" max="12800" width="9.140625" style="43"/>
    <col min="12801" max="12801" width="7.28515625" style="43" customWidth="1"/>
    <col min="12802" max="12802" width="39.5703125" style="43" customWidth="1"/>
    <col min="12803" max="12803" width="16.28515625" style="43" customWidth="1"/>
    <col min="12804" max="12804" width="15.7109375" style="43" customWidth="1"/>
    <col min="12805" max="12805" width="19.5703125" style="43" customWidth="1"/>
    <col min="12806" max="12806" width="15.85546875" style="43" customWidth="1"/>
    <col min="12807" max="12807" width="16.5703125" style="43" customWidth="1"/>
    <col min="12808" max="12808" width="14.28515625" style="43" customWidth="1"/>
    <col min="12809" max="12809" width="25.7109375" style="43" customWidth="1"/>
    <col min="12810" max="12810" width="14" style="43" customWidth="1"/>
    <col min="12811" max="12811" width="15.5703125" style="43" customWidth="1"/>
    <col min="12812" max="13056" width="9.140625" style="43"/>
    <col min="13057" max="13057" width="7.28515625" style="43" customWidth="1"/>
    <col min="13058" max="13058" width="39.5703125" style="43" customWidth="1"/>
    <col min="13059" max="13059" width="16.28515625" style="43" customWidth="1"/>
    <col min="13060" max="13060" width="15.7109375" style="43" customWidth="1"/>
    <col min="13061" max="13061" width="19.5703125" style="43" customWidth="1"/>
    <col min="13062" max="13062" width="15.85546875" style="43" customWidth="1"/>
    <col min="13063" max="13063" width="16.5703125" style="43" customWidth="1"/>
    <col min="13064" max="13064" width="14.28515625" style="43" customWidth="1"/>
    <col min="13065" max="13065" width="25.7109375" style="43" customWidth="1"/>
    <col min="13066" max="13066" width="14" style="43" customWidth="1"/>
    <col min="13067" max="13067" width="15.5703125" style="43" customWidth="1"/>
    <col min="13068" max="13312" width="9.140625" style="43"/>
    <col min="13313" max="13313" width="7.28515625" style="43" customWidth="1"/>
    <col min="13314" max="13314" width="39.5703125" style="43" customWidth="1"/>
    <col min="13315" max="13315" width="16.28515625" style="43" customWidth="1"/>
    <col min="13316" max="13316" width="15.7109375" style="43" customWidth="1"/>
    <col min="13317" max="13317" width="19.5703125" style="43" customWidth="1"/>
    <col min="13318" max="13318" width="15.85546875" style="43" customWidth="1"/>
    <col min="13319" max="13319" width="16.5703125" style="43" customWidth="1"/>
    <col min="13320" max="13320" width="14.28515625" style="43" customWidth="1"/>
    <col min="13321" max="13321" width="25.7109375" style="43" customWidth="1"/>
    <col min="13322" max="13322" width="14" style="43" customWidth="1"/>
    <col min="13323" max="13323" width="15.5703125" style="43" customWidth="1"/>
    <col min="13324" max="13568" width="9.140625" style="43"/>
    <col min="13569" max="13569" width="7.28515625" style="43" customWidth="1"/>
    <col min="13570" max="13570" width="39.5703125" style="43" customWidth="1"/>
    <col min="13571" max="13571" width="16.28515625" style="43" customWidth="1"/>
    <col min="13572" max="13572" width="15.7109375" style="43" customWidth="1"/>
    <col min="13573" max="13573" width="19.5703125" style="43" customWidth="1"/>
    <col min="13574" max="13574" width="15.85546875" style="43" customWidth="1"/>
    <col min="13575" max="13575" width="16.5703125" style="43" customWidth="1"/>
    <col min="13576" max="13576" width="14.28515625" style="43" customWidth="1"/>
    <col min="13577" max="13577" width="25.7109375" style="43" customWidth="1"/>
    <col min="13578" max="13578" width="14" style="43" customWidth="1"/>
    <col min="13579" max="13579" width="15.5703125" style="43" customWidth="1"/>
    <col min="13580" max="13824" width="9.140625" style="43"/>
    <col min="13825" max="13825" width="7.28515625" style="43" customWidth="1"/>
    <col min="13826" max="13826" width="39.5703125" style="43" customWidth="1"/>
    <col min="13827" max="13827" width="16.28515625" style="43" customWidth="1"/>
    <col min="13828" max="13828" width="15.7109375" style="43" customWidth="1"/>
    <col min="13829" max="13829" width="19.5703125" style="43" customWidth="1"/>
    <col min="13830" max="13830" width="15.85546875" style="43" customWidth="1"/>
    <col min="13831" max="13831" width="16.5703125" style="43" customWidth="1"/>
    <col min="13832" max="13832" width="14.28515625" style="43" customWidth="1"/>
    <col min="13833" max="13833" width="25.7109375" style="43" customWidth="1"/>
    <col min="13834" max="13834" width="14" style="43" customWidth="1"/>
    <col min="13835" max="13835" width="15.5703125" style="43" customWidth="1"/>
    <col min="13836" max="14080" width="9.140625" style="43"/>
    <col min="14081" max="14081" width="7.28515625" style="43" customWidth="1"/>
    <col min="14082" max="14082" width="39.5703125" style="43" customWidth="1"/>
    <col min="14083" max="14083" width="16.28515625" style="43" customWidth="1"/>
    <col min="14084" max="14084" width="15.7109375" style="43" customWidth="1"/>
    <col min="14085" max="14085" width="19.5703125" style="43" customWidth="1"/>
    <col min="14086" max="14086" width="15.85546875" style="43" customWidth="1"/>
    <col min="14087" max="14087" width="16.5703125" style="43" customWidth="1"/>
    <col min="14088" max="14088" width="14.28515625" style="43" customWidth="1"/>
    <col min="14089" max="14089" width="25.7109375" style="43" customWidth="1"/>
    <col min="14090" max="14090" width="14" style="43" customWidth="1"/>
    <col min="14091" max="14091" width="15.5703125" style="43" customWidth="1"/>
    <col min="14092" max="14336" width="9.140625" style="43"/>
    <col min="14337" max="14337" width="7.28515625" style="43" customWidth="1"/>
    <col min="14338" max="14338" width="39.5703125" style="43" customWidth="1"/>
    <col min="14339" max="14339" width="16.28515625" style="43" customWidth="1"/>
    <col min="14340" max="14340" width="15.7109375" style="43" customWidth="1"/>
    <col min="14341" max="14341" width="19.5703125" style="43" customWidth="1"/>
    <col min="14342" max="14342" width="15.85546875" style="43" customWidth="1"/>
    <col min="14343" max="14343" width="16.5703125" style="43" customWidth="1"/>
    <col min="14344" max="14344" width="14.28515625" style="43" customWidth="1"/>
    <col min="14345" max="14345" width="25.7109375" style="43" customWidth="1"/>
    <col min="14346" max="14346" width="14" style="43" customWidth="1"/>
    <col min="14347" max="14347" width="15.5703125" style="43" customWidth="1"/>
    <col min="14348" max="14592" width="9.140625" style="43"/>
    <col min="14593" max="14593" width="7.28515625" style="43" customWidth="1"/>
    <col min="14594" max="14594" width="39.5703125" style="43" customWidth="1"/>
    <col min="14595" max="14595" width="16.28515625" style="43" customWidth="1"/>
    <col min="14596" max="14596" width="15.7109375" style="43" customWidth="1"/>
    <col min="14597" max="14597" width="19.5703125" style="43" customWidth="1"/>
    <col min="14598" max="14598" width="15.85546875" style="43" customWidth="1"/>
    <col min="14599" max="14599" width="16.5703125" style="43" customWidth="1"/>
    <col min="14600" max="14600" width="14.28515625" style="43" customWidth="1"/>
    <col min="14601" max="14601" width="25.7109375" style="43" customWidth="1"/>
    <col min="14602" max="14602" width="14" style="43" customWidth="1"/>
    <col min="14603" max="14603" width="15.5703125" style="43" customWidth="1"/>
    <col min="14604" max="14848" width="9.140625" style="43"/>
    <col min="14849" max="14849" width="7.28515625" style="43" customWidth="1"/>
    <col min="14850" max="14850" width="39.5703125" style="43" customWidth="1"/>
    <col min="14851" max="14851" width="16.28515625" style="43" customWidth="1"/>
    <col min="14852" max="14852" width="15.7109375" style="43" customWidth="1"/>
    <col min="14853" max="14853" width="19.5703125" style="43" customWidth="1"/>
    <col min="14854" max="14854" width="15.85546875" style="43" customWidth="1"/>
    <col min="14855" max="14855" width="16.5703125" style="43" customWidth="1"/>
    <col min="14856" max="14856" width="14.28515625" style="43" customWidth="1"/>
    <col min="14857" max="14857" width="25.7109375" style="43" customWidth="1"/>
    <col min="14858" max="14858" width="14" style="43" customWidth="1"/>
    <col min="14859" max="14859" width="15.5703125" style="43" customWidth="1"/>
    <col min="14860" max="15104" width="9.140625" style="43"/>
    <col min="15105" max="15105" width="7.28515625" style="43" customWidth="1"/>
    <col min="15106" max="15106" width="39.5703125" style="43" customWidth="1"/>
    <col min="15107" max="15107" width="16.28515625" style="43" customWidth="1"/>
    <col min="15108" max="15108" width="15.7109375" style="43" customWidth="1"/>
    <col min="15109" max="15109" width="19.5703125" style="43" customWidth="1"/>
    <col min="15110" max="15110" width="15.85546875" style="43" customWidth="1"/>
    <col min="15111" max="15111" width="16.5703125" style="43" customWidth="1"/>
    <col min="15112" max="15112" width="14.28515625" style="43" customWidth="1"/>
    <col min="15113" max="15113" width="25.7109375" style="43" customWidth="1"/>
    <col min="15114" max="15114" width="14" style="43" customWidth="1"/>
    <col min="15115" max="15115" width="15.5703125" style="43" customWidth="1"/>
    <col min="15116" max="15360" width="9.140625" style="43"/>
    <col min="15361" max="15361" width="7.28515625" style="43" customWidth="1"/>
    <col min="15362" max="15362" width="39.5703125" style="43" customWidth="1"/>
    <col min="15363" max="15363" width="16.28515625" style="43" customWidth="1"/>
    <col min="15364" max="15364" width="15.7109375" style="43" customWidth="1"/>
    <col min="15365" max="15365" width="19.5703125" style="43" customWidth="1"/>
    <col min="15366" max="15366" width="15.85546875" style="43" customWidth="1"/>
    <col min="15367" max="15367" width="16.5703125" style="43" customWidth="1"/>
    <col min="15368" max="15368" width="14.28515625" style="43" customWidth="1"/>
    <col min="15369" max="15369" width="25.7109375" style="43" customWidth="1"/>
    <col min="15370" max="15370" width="14" style="43" customWidth="1"/>
    <col min="15371" max="15371" width="15.5703125" style="43" customWidth="1"/>
    <col min="15372" max="15616" width="9.140625" style="43"/>
    <col min="15617" max="15617" width="7.28515625" style="43" customWidth="1"/>
    <col min="15618" max="15618" width="39.5703125" style="43" customWidth="1"/>
    <col min="15619" max="15619" width="16.28515625" style="43" customWidth="1"/>
    <col min="15620" max="15620" width="15.7109375" style="43" customWidth="1"/>
    <col min="15621" max="15621" width="19.5703125" style="43" customWidth="1"/>
    <col min="15622" max="15622" width="15.85546875" style="43" customWidth="1"/>
    <col min="15623" max="15623" width="16.5703125" style="43" customWidth="1"/>
    <col min="15624" max="15624" width="14.28515625" style="43" customWidth="1"/>
    <col min="15625" max="15625" width="25.7109375" style="43" customWidth="1"/>
    <col min="15626" max="15626" width="14" style="43" customWidth="1"/>
    <col min="15627" max="15627" width="15.5703125" style="43" customWidth="1"/>
    <col min="15628" max="15872" width="9.140625" style="43"/>
    <col min="15873" max="15873" width="7.28515625" style="43" customWidth="1"/>
    <col min="15874" max="15874" width="39.5703125" style="43" customWidth="1"/>
    <col min="15875" max="15875" width="16.28515625" style="43" customWidth="1"/>
    <col min="15876" max="15876" width="15.7109375" style="43" customWidth="1"/>
    <col min="15877" max="15877" width="19.5703125" style="43" customWidth="1"/>
    <col min="15878" max="15878" width="15.85546875" style="43" customWidth="1"/>
    <col min="15879" max="15879" width="16.5703125" style="43" customWidth="1"/>
    <col min="15880" max="15880" width="14.28515625" style="43" customWidth="1"/>
    <col min="15881" max="15881" width="25.7109375" style="43" customWidth="1"/>
    <col min="15882" max="15882" width="14" style="43" customWidth="1"/>
    <col min="15883" max="15883" width="15.5703125" style="43" customWidth="1"/>
    <col min="15884" max="16128" width="9.140625" style="43"/>
    <col min="16129" max="16129" width="7.28515625" style="43" customWidth="1"/>
    <col min="16130" max="16130" width="39.5703125" style="43" customWidth="1"/>
    <col min="16131" max="16131" width="16.28515625" style="43" customWidth="1"/>
    <col min="16132" max="16132" width="15.7109375" style="43" customWidth="1"/>
    <col min="16133" max="16133" width="19.5703125" style="43" customWidth="1"/>
    <col min="16134" max="16134" width="15.85546875" style="43" customWidth="1"/>
    <col min="16135" max="16135" width="16.5703125" style="43" customWidth="1"/>
    <col min="16136" max="16136" width="14.28515625" style="43" customWidth="1"/>
    <col min="16137" max="16137" width="25.7109375" style="43" customWidth="1"/>
    <col min="16138" max="16138" width="14" style="43" customWidth="1"/>
    <col min="16139" max="16139" width="15.5703125" style="43" customWidth="1"/>
    <col min="16140" max="16384" width="9.140625" style="43"/>
  </cols>
  <sheetData>
    <row r="1" spans="1:13" ht="18.75" customHeight="1" x14ac:dyDescent="0.25">
      <c r="K1" s="44"/>
      <c r="L1" s="44"/>
      <c r="M1" s="44" t="s">
        <v>0</v>
      </c>
    </row>
    <row r="2" spans="1:13" ht="20.25" customHeight="1" x14ac:dyDescent="0.25">
      <c r="A2" s="45"/>
      <c r="B2" s="45"/>
      <c r="C2" s="45"/>
      <c r="D2" s="45"/>
      <c r="E2" s="45"/>
      <c r="F2" s="45"/>
      <c r="G2" s="45"/>
      <c r="H2" s="46"/>
      <c r="I2" s="46"/>
      <c r="K2" s="47"/>
      <c r="L2" s="47"/>
      <c r="M2" s="47" t="s">
        <v>1</v>
      </c>
    </row>
    <row r="3" spans="1:13" ht="61.5" customHeight="1" x14ac:dyDescent="0.25">
      <c r="A3" s="45"/>
      <c r="B3" s="48" t="s">
        <v>136</v>
      </c>
      <c r="C3" s="48"/>
      <c r="D3" s="48"/>
      <c r="E3" s="48"/>
      <c r="F3" s="48"/>
      <c r="G3" s="48"/>
      <c r="H3" s="48"/>
      <c r="I3" s="48"/>
      <c r="J3" s="48"/>
      <c r="K3" s="45"/>
    </row>
    <row r="4" spans="1:13" ht="37.5" customHeight="1" x14ac:dyDescent="0.25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3" ht="33" customHeight="1" x14ac:dyDescent="0.25">
      <c r="A5" s="121" t="s">
        <v>4</v>
      </c>
      <c r="B5" s="121" t="s">
        <v>5</v>
      </c>
      <c r="C5" s="122" t="s">
        <v>6</v>
      </c>
      <c r="D5" s="122"/>
      <c r="E5" s="122"/>
      <c r="F5" s="122" t="s">
        <v>7</v>
      </c>
      <c r="G5" s="122" t="s">
        <v>8</v>
      </c>
      <c r="H5" s="122"/>
      <c r="I5" s="122"/>
      <c r="J5" s="122"/>
      <c r="K5" s="123" t="s">
        <v>9</v>
      </c>
    </row>
    <row r="6" spans="1:13" ht="158.25" customHeight="1" x14ac:dyDescent="0.25">
      <c r="A6" s="121"/>
      <c r="B6" s="121"/>
      <c r="C6" s="124" t="s">
        <v>10</v>
      </c>
      <c r="D6" s="124" t="s">
        <v>11</v>
      </c>
      <c r="E6" s="124" t="s">
        <v>12</v>
      </c>
      <c r="F6" s="122"/>
      <c r="G6" s="125" t="s">
        <v>13</v>
      </c>
      <c r="H6" s="124" t="s">
        <v>14</v>
      </c>
      <c r="I6" s="124" t="s">
        <v>15</v>
      </c>
      <c r="J6" s="124" t="s">
        <v>14</v>
      </c>
      <c r="K6" s="123"/>
    </row>
    <row r="7" spans="1:13" ht="21" customHeight="1" x14ac:dyDescent="0.25">
      <c r="A7" s="126">
        <v>1</v>
      </c>
      <c r="B7" s="127" t="s">
        <v>137</v>
      </c>
      <c r="C7" s="128">
        <v>2.96</v>
      </c>
      <c r="D7" s="128"/>
      <c r="E7" s="129"/>
      <c r="F7" s="130">
        <f>SUM(C7,D7)</f>
        <v>2.96</v>
      </c>
      <c r="G7" s="131">
        <v>2240</v>
      </c>
      <c r="H7" s="128">
        <v>1.32</v>
      </c>
      <c r="I7" s="129" t="s">
        <v>138</v>
      </c>
      <c r="J7" s="128"/>
      <c r="K7" s="132"/>
    </row>
    <row r="8" spans="1:13" ht="21" customHeight="1" x14ac:dyDescent="0.25">
      <c r="A8" s="126">
        <v>2</v>
      </c>
      <c r="B8" s="127" t="s">
        <v>139</v>
      </c>
      <c r="C8" s="128">
        <v>0.3</v>
      </c>
      <c r="D8" s="128"/>
      <c r="E8" s="129"/>
      <c r="F8" s="130">
        <f t="shared" ref="F8:F47" si="0">SUM(C8,D8)</f>
        <v>0.3</v>
      </c>
      <c r="G8" s="131"/>
      <c r="H8" s="128"/>
      <c r="I8" s="129" t="s">
        <v>140</v>
      </c>
      <c r="J8" s="128"/>
      <c r="K8" s="132"/>
    </row>
    <row r="9" spans="1:13" ht="21" customHeight="1" x14ac:dyDescent="0.25">
      <c r="A9" s="126">
        <v>3</v>
      </c>
      <c r="B9" s="127" t="s">
        <v>141</v>
      </c>
      <c r="C9" s="128">
        <v>0.9</v>
      </c>
      <c r="D9" s="128"/>
      <c r="E9" s="129"/>
      <c r="F9" s="130">
        <f t="shared" si="0"/>
        <v>0.9</v>
      </c>
      <c r="G9" s="131"/>
      <c r="H9" s="128"/>
      <c r="I9" s="129"/>
      <c r="J9" s="128"/>
      <c r="K9" s="132"/>
    </row>
    <row r="10" spans="1:13" ht="15.75" x14ac:dyDescent="0.25">
      <c r="A10" s="126"/>
      <c r="B10" s="127"/>
      <c r="C10" s="128"/>
      <c r="D10" s="128"/>
      <c r="E10" s="129"/>
      <c r="F10" s="130">
        <f t="shared" si="0"/>
        <v>0</v>
      </c>
      <c r="G10" s="131"/>
      <c r="H10" s="128"/>
      <c r="I10" s="129"/>
      <c r="J10" s="128"/>
      <c r="K10" s="132"/>
    </row>
    <row r="11" spans="1:13" ht="15.75" x14ac:dyDescent="0.25">
      <c r="A11" s="126"/>
      <c r="B11" s="127"/>
      <c r="C11" s="128"/>
      <c r="D11" s="128"/>
      <c r="E11" s="129"/>
      <c r="F11" s="130">
        <f t="shared" si="0"/>
        <v>0</v>
      </c>
      <c r="G11" s="131"/>
      <c r="H11" s="128"/>
      <c r="I11" s="129"/>
      <c r="J11" s="128"/>
      <c r="K11" s="132"/>
    </row>
    <row r="12" spans="1:13" ht="15.75" x14ac:dyDescent="0.25">
      <c r="A12" s="126"/>
      <c r="B12" s="127"/>
      <c r="C12" s="128"/>
      <c r="D12" s="128"/>
      <c r="E12" s="129"/>
      <c r="F12" s="130">
        <f t="shared" si="0"/>
        <v>0</v>
      </c>
      <c r="G12" s="133"/>
      <c r="H12" s="128"/>
      <c r="I12" s="129"/>
      <c r="J12" s="128"/>
      <c r="K12" s="132"/>
    </row>
    <row r="13" spans="1:13" ht="15.75" x14ac:dyDescent="0.25">
      <c r="A13" s="126"/>
      <c r="B13" s="127"/>
      <c r="C13" s="128"/>
      <c r="D13" s="128"/>
      <c r="E13" s="129"/>
      <c r="F13" s="130">
        <f t="shared" si="0"/>
        <v>0</v>
      </c>
      <c r="G13" s="133"/>
      <c r="H13" s="128"/>
      <c r="I13" s="129"/>
      <c r="J13" s="128"/>
      <c r="K13" s="132"/>
    </row>
    <row r="14" spans="1:13" ht="15.75" x14ac:dyDescent="0.25">
      <c r="A14" s="126"/>
      <c r="B14" s="127"/>
      <c r="C14" s="128"/>
      <c r="D14" s="128"/>
      <c r="E14" s="129"/>
      <c r="F14" s="130">
        <f t="shared" si="0"/>
        <v>0</v>
      </c>
      <c r="G14" s="127"/>
      <c r="H14" s="128"/>
      <c r="I14" s="129"/>
      <c r="J14" s="128"/>
      <c r="K14" s="132"/>
    </row>
    <row r="15" spans="1:13" ht="15.75" x14ac:dyDescent="0.25">
      <c r="A15" s="133"/>
      <c r="B15" s="127"/>
      <c r="C15" s="128"/>
      <c r="D15" s="128"/>
      <c r="E15" s="129"/>
      <c r="F15" s="130">
        <f t="shared" si="0"/>
        <v>0</v>
      </c>
      <c r="G15" s="127"/>
      <c r="H15" s="128"/>
      <c r="I15" s="129"/>
      <c r="J15" s="128"/>
      <c r="K15" s="132"/>
    </row>
    <row r="16" spans="1:13" ht="15" customHeight="1" x14ac:dyDescent="0.25">
      <c r="A16" s="133"/>
      <c r="B16" s="127"/>
      <c r="C16" s="128"/>
      <c r="D16" s="128"/>
      <c r="E16" s="129"/>
      <c r="F16" s="130">
        <f t="shared" si="0"/>
        <v>0</v>
      </c>
      <c r="G16" s="127"/>
      <c r="H16" s="128"/>
      <c r="I16" s="129"/>
      <c r="J16" s="128"/>
      <c r="K16" s="132"/>
    </row>
    <row r="17" spans="1:11" ht="15.75" x14ac:dyDescent="0.25">
      <c r="A17" s="126"/>
      <c r="B17" s="127"/>
      <c r="C17" s="128"/>
      <c r="D17" s="128"/>
      <c r="E17" s="129"/>
      <c r="F17" s="130">
        <f t="shared" si="0"/>
        <v>0</v>
      </c>
      <c r="G17" s="127"/>
      <c r="H17" s="128"/>
      <c r="I17" s="129"/>
      <c r="J17" s="128"/>
      <c r="K17" s="132"/>
    </row>
    <row r="18" spans="1:11" ht="15.75" x14ac:dyDescent="0.25">
      <c r="A18" s="126"/>
      <c r="B18" s="127"/>
      <c r="C18" s="128"/>
      <c r="D18" s="128"/>
      <c r="E18" s="129"/>
      <c r="F18" s="130">
        <f t="shared" si="0"/>
        <v>0</v>
      </c>
      <c r="G18" s="127"/>
      <c r="H18" s="128"/>
      <c r="I18" s="129"/>
      <c r="J18" s="128"/>
      <c r="K18" s="132"/>
    </row>
    <row r="19" spans="1:11" ht="15.75" x14ac:dyDescent="0.25">
      <c r="A19" s="126"/>
      <c r="B19" s="127"/>
      <c r="C19" s="128"/>
      <c r="D19" s="128"/>
      <c r="E19" s="129"/>
      <c r="F19" s="130">
        <f t="shared" si="0"/>
        <v>0</v>
      </c>
      <c r="G19" s="127"/>
      <c r="H19" s="128"/>
      <c r="I19" s="129"/>
      <c r="J19" s="128"/>
      <c r="K19" s="132"/>
    </row>
    <row r="20" spans="1:11" ht="15.75" x14ac:dyDescent="0.25">
      <c r="A20" s="126"/>
      <c r="B20" s="127"/>
      <c r="C20" s="128"/>
      <c r="D20" s="128"/>
      <c r="E20" s="129"/>
      <c r="F20" s="130">
        <f t="shared" si="0"/>
        <v>0</v>
      </c>
      <c r="G20" s="127"/>
      <c r="H20" s="128"/>
      <c r="I20" s="129"/>
      <c r="J20" s="128"/>
      <c r="K20" s="132"/>
    </row>
    <row r="21" spans="1:11" ht="15.75" x14ac:dyDescent="0.25">
      <c r="A21" s="126"/>
      <c r="B21" s="127"/>
      <c r="C21" s="128"/>
      <c r="D21" s="128"/>
      <c r="E21" s="129"/>
      <c r="F21" s="130">
        <f t="shared" si="0"/>
        <v>0</v>
      </c>
      <c r="G21" s="127"/>
      <c r="H21" s="128"/>
      <c r="I21" s="129"/>
      <c r="J21" s="128"/>
      <c r="K21" s="132"/>
    </row>
    <row r="22" spans="1:11" ht="15.75" x14ac:dyDescent="0.25">
      <c r="A22" s="126"/>
      <c r="B22" s="127"/>
      <c r="C22" s="128"/>
      <c r="D22" s="128"/>
      <c r="E22" s="129"/>
      <c r="F22" s="130">
        <f t="shared" si="0"/>
        <v>0</v>
      </c>
      <c r="G22" s="127"/>
      <c r="H22" s="128"/>
      <c r="I22" s="129"/>
      <c r="J22" s="128"/>
      <c r="K22" s="132"/>
    </row>
    <row r="23" spans="1:11" ht="15.75" x14ac:dyDescent="0.25">
      <c r="A23" s="126"/>
      <c r="B23" s="127"/>
      <c r="C23" s="128"/>
      <c r="D23" s="128"/>
      <c r="E23" s="129"/>
      <c r="F23" s="130">
        <f t="shared" si="0"/>
        <v>0</v>
      </c>
      <c r="G23" s="127"/>
      <c r="H23" s="128"/>
      <c r="I23" s="129"/>
      <c r="J23" s="128"/>
      <c r="K23" s="132"/>
    </row>
    <row r="24" spans="1:11" ht="15.75" x14ac:dyDescent="0.25">
      <c r="A24" s="126"/>
      <c r="B24" s="127"/>
      <c r="C24" s="128"/>
      <c r="D24" s="128"/>
      <c r="E24" s="129"/>
      <c r="F24" s="130">
        <f t="shared" si="0"/>
        <v>0</v>
      </c>
      <c r="G24" s="127"/>
      <c r="H24" s="128"/>
      <c r="I24" s="129"/>
      <c r="J24" s="128"/>
      <c r="K24" s="132"/>
    </row>
    <row r="25" spans="1:11" ht="15.75" x14ac:dyDescent="0.25">
      <c r="A25" s="133"/>
      <c r="B25" s="127"/>
      <c r="C25" s="128"/>
      <c r="D25" s="128"/>
      <c r="E25" s="129"/>
      <c r="F25" s="130">
        <f t="shared" si="0"/>
        <v>0</v>
      </c>
      <c r="G25" s="127"/>
      <c r="H25" s="128"/>
      <c r="I25" s="129"/>
      <c r="J25" s="128"/>
      <c r="K25" s="132"/>
    </row>
    <row r="26" spans="1:11" ht="15.75" x14ac:dyDescent="0.25">
      <c r="A26" s="133"/>
      <c r="B26" s="127"/>
      <c r="C26" s="128"/>
      <c r="D26" s="128"/>
      <c r="E26" s="129"/>
      <c r="F26" s="130">
        <f t="shared" si="0"/>
        <v>0</v>
      </c>
      <c r="G26" s="127"/>
      <c r="H26" s="128"/>
      <c r="I26" s="129"/>
      <c r="J26" s="128"/>
      <c r="K26" s="132"/>
    </row>
    <row r="27" spans="1:11" ht="15.75" x14ac:dyDescent="0.25">
      <c r="A27" s="126"/>
      <c r="B27" s="127"/>
      <c r="C27" s="128"/>
      <c r="D27" s="128"/>
      <c r="E27" s="129"/>
      <c r="F27" s="130">
        <f t="shared" si="0"/>
        <v>0</v>
      </c>
      <c r="G27" s="127"/>
      <c r="H27" s="128"/>
      <c r="I27" s="129"/>
      <c r="J27" s="128"/>
      <c r="K27" s="132"/>
    </row>
    <row r="28" spans="1:11" ht="15.75" x14ac:dyDescent="0.25">
      <c r="A28" s="126"/>
      <c r="B28" s="127"/>
      <c r="C28" s="128"/>
      <c r="D28" s="128"/>
      <c r="E28" s="129"/>
      <c r="F28" s="130">
        <f t="shared" si="0"/>
        <v>0</v>
      </c>
      <c r="G28" s="127"/>
      <c r="H28" s="128"/>
      <c r="I28" s="129"/>
      <c r="J28" s="128"/>
      <c r="K28" s="132"/>
    </row>
    <row r="29" spans="1:11" ht="15.75" x14ac:dyDescent="0.25">
      <c r="A29" s="126"/>
      <c r="B29" s="127"/>
      <c r="C29" s="128"/>
      <c r="D29" s="128"/>
      <c r="E29" s="129"/>
      <c r="F29" s="130">
        <f t="shared" si="0"/>
        <v>0</v>
      </c>
      <c r="G29" s="127"/>
      <c r="H29" s="128"/>
      <c r="I29" s="129"/>
      <c r="J29" s="128"/>
      <c r="K29" s="132"/>
    </row>
    <row r="30" spans="1:11" ht="15.75" x14ac:dyDescent="0.25">
      <c r="A30" s="126"/>
      <c r="B30" s="127"/>
      <c r="C30" s="128"/>
      <c r="D30" s="128"/>
      <c r="E30" s="129"/>
      <c r="F30" s="130">
        <f t="shared" si="0"/>
        <v>0</v>
      </c>
      <c r="G30" s="127"/>
      <c r="H30" s="128"/>
      <c r="I30" s="129"/>
      <c r="J30" s="128"/>
      <c r="K30" s="132"/>
    </row>
    <row r="31" spans="1:11" ht="15.75" x14ac:dyDescent="0.25">
      <c r="A31" s="126"/>
      <c r="B31" s="127"/>
      <c r="C31" s="128"/>
      <c r="D31" s="128"/>
      <c r="E31" s="129"/>
      <c r="F31" s="130">
        <f t="shared" si="0"/>
        <v>0</v>
      </c>
      <c r="G31" s="127"/>
      <c r="H31" s="128"/>
      <c r="I31" s="129"/>
      <c r="J31" s="128"/>
      <c r="K31" s="132"/>
    </row>
    <row r="32" spans="1:11" ht="15.75" x14ac:dyDescent="0.25">
      <c r="A32" s="126"/>
      <c r="B32" s="127"/>
      <c r="C32" s="128"/>
      <c r="D32" s="128"/>
      <c r="E32" s="129"/>
      <c r="F32" s="130">
        <f t="shared" si="0"/>
        <v>0</v>
      </c>
      <c r="G32" s="127"/>
      <c r="H32" s="128"/>
      <c r="I32" s="129"/>
      <c r="J32" s="128"/>
      <c r="K32" s="132"/>
    </row>
    <row r="33" spans="1:11" ht="15.75" x14ac:dyDescent="0.25">
      <c r="A33" s="126"/>
      <c r="B33" s="127"/>
      <c r="C33" s="128"/>
      <c r="D33" s="128"/>
      <c r="E33" s="129"/>
      <c r="F33" s="130">
        <f t="shared" si="0"/>
        <v>0</v>
      </c>
      <c r="G33" s="127"/>
      <c r="H33" s="128"/>
      <c r="I33" s="129"/>
      <c r="J33" s="128"/>
      <c r="K33" s="132"/>
    </row>
    <row r="34" spans="1:11" ht="15.75" x14ac:dyDescent="0.25">
      <c r="A34" s="126"/>
      <c r="B34" s="127"/>
      <c r="C34" s="128"/>
      <c r="D34" s="128"/>
      <c r="E34" s="129"/>
      <c r="F34" s="130">
        <f t="shared" si="0"/>
        <v>0</v>
      </c>
      <c r="G34" s="127"/>
      <c r="H34" s="128"/>
      <c r="I34" s="129"/>
      <c r="J34" s="128"/>
      <c r="K34" s="132"/>
    </row>
    <row r="35" spans="1:11" ht="15.75" x14ac:dyDescent="0.25">
      <c r="A35" s="133"/>
      <c r="B35" s="127"/>
      <c r="C35" s="128"/>
      <c r="D35" s="128"/>
      <c r="E35" s="129"/>
      <c r="F35" s="130">
        <f t="shared" si="0"/>
        <v>0</v>
      </c>
      <c r="G35" s="127"/>
      <c r="H35" s="128"/>
      <c r="I35" s="129"/>
      <c r="J35" s="128"/>
      <c r="K35" s="132"/>
    </row>
    <row r="36" spans="1:11" ht="15.75" x14ac:dyDescent="0.25">
      <c r="A36" s="126"/>
      <c r="B36" s="127"/>
      <c r="C36" s="128"/>
      <c r="D36" s="128"/>
      <c r="E36" s="129"/>
      <c r="F36" s="130">
        <f t="shared" si="0"/>
        <v>0</v>
      </c>
      <c r="G36" s="127"/>
      <c r="H36" s="128"/>
      <c r="I36" s="129"/>
      <c r="J36" s="128"/>
      <c r="K36" s="132"/>
    </row>
    <row r="37" spans="1:11" ht="15.75" x14ac:dyDescent="0.25">
      <c r="A37" s="126"/>
      <c r="B37" s="127"/>
      <c r="C37" s="128"/>
      <c r="D37" s="128"/>
      <c r="E37" s="129"/>
      <c r="F37" s="130">
        <f t="shared" si="0"/>
        <v>0</v>
      </c>
      <c r="G37" s="127"/>
      <c r="H37" s="128"/>
      <c r="I37" s="129"/>
      <c r="J37" s="128"/>
      <c r="K37" s="132"/>
    </row>
    <row r="38" spans="1:11" ht="15.75" x14ac:dyDescent="0.25">
      <c r="A38" s="126"/>
      <c r="B38" s="127"/>
      <c r="C38" s="128"/>
      <c r="D38" s="128"/>
      <c r="E38" s="129"/>
      <c r="F38" s="130">
        <f t="shared" si="0"/>
        <v>0</v>
      </c>
      <c r="G38" s="127"/>
      <c r="H38" s="128"/>
      <c r="I38" s="129"/>
      <c r="J38" s="128"/>
      <c r="K38" s="132"/>
    </row>
    <row r="39" spans="1:11" ht="15.75" x14ac:dyDescent="0.25">
      <c r="A39" s="126"/>
      <c r="B39" s="127"/>
      <c r="C39" s="128"/>
      <c r="D39" s="128"/>
      <c r="E39" s="129"/>
      <c r="F39" s="130">
        <f t="shared" si="0"/>
        <v>0</v>
      </c>
      <c r="G39" s="127"/>
      <c r="H39" s="128"/>
      <c r="I39" s="129"/>
      <c r="J39" s="128"/>
      <c r="K39" s="132"/>
    </row>
    <row r="40" spans="1:11" ht="15.75" x14ac:dyDescent="0.25">
      <c r="A40" s="126"/>
      <c r="B40" s="127"/>
      <c r="C40" s="128"/>
      <c r="D40" s="128"/>
      <c r="E40" s="129"/>
      <c r="F40" s="130">
        <f t="shared" si="0"/>
        <v>0</v>
      </c>
      <c r="G40" s="127"/>
      <c r="H40" s="128"/>
      <c r="I40" s="129"/>
      <c r="J40" s="128"/>
      <c r="K40" s="132"/>
    </row>
    <row r="41" spans="1:11" ht="15.75" x14ac:dyDescent="0.25">
      <c r="A41" s="126"/>
      <c r="B41" s="127"/>
      <c r="C41" s="128"/>
      <c r="D41" s="128"/>
      <c r="E41" s="129"/>
      <c r="F41" s="130">
        <f t="shared" si="0"/>
        <v>0</v>
      </c>
      <c r="G41" s="127"/>
      <c r="H41" s="128"/>
      <c r="I41" s="129"/>
      <c r="J41" s="128"/>
      <c r="K41" s="132"/>
    </row>
    <row r="42" spans="1:11" ht="15.75" x14ac:dyDescent="0.25">
      <c r="A42" s="133"/>
      <c r="B42" s="127"/>
      <c r="C42" s="128"/>
      <c r="D42" s="128"/>
      <c r="E42" s="129"/>
      <c r="F42" s="130">
        <f t="shared" si="0"/>
        <v>0</v>
      </c>
      <c r="G42" s="127"/>
      <c r="H42" s="128"/>
      <c r="I42" s="129"/>
      <c r="J42" s="128"/>
      <c r="K42" s="132"/>
    </row>
    <row r="43" spans="1:11" ht="15.75" x14ac:dyDescent="0.25">
      <c r="A43" s="133"/>
      <c r="B43" s="127"/>
      <c r="C43" s="128"/>
      <c r="D43" s="128"/>
      <c r="E43" s="129"/>
      <c r="F43" s="130">
        <f t="shared" si="0"/>
        <v>0</v>
      </c>
      <c r="G43" s="127"/>
      <c r="H43" s="128"/>
      <c r="I43" s="129"/>
      <c r="J43" s="128"/>
      <c r="K43" s="132"/>
    </row>
    <row r="44" spans="1:11" ht="15.75" x14ac:dyDescent="0.25">
      <c r="A44" s="134"/>
      <c r="B44" s="135"/>
      <c r="C44" s="136"/>
      <c r="D44" s="136"/>
      <c r="E44" s="137"/>
      <c r="F44" s="130">
        <f t="shared" si="0"/>
        <v>0</v>
      </c>
      <c r="G44" s="135"/>
      <c r="H44" s="136"/>
      <c r="I44" s="137"/>
      <c r="J44" s="136"/>
      <c r="K44" s="132"/>
    </row>
    <row r="45" spans="1:11" ht="15.75" x14ac:dyDescent="0.25">
      <c r="A45" s="134"/>
      <c r="B45" s="135"/>
      <c r="C45" s="136"/>
      <c r="D45" s="136"/>
      <c r="E45" s="137"/>
      <c r="F45" s="130">
        <f t="shared" si="0"/>
        <v>0</v>
      </c>
      <c r="G45" s="135"/>
      <c r="H45" s="136"/>
      <c r="I45" s="137"/>
      <c r="J45" s="136"/>
      <c r="K45" s="132"/>
    </row>
    <row r="46" spans="1:11" ht="15.75" x14ac:dyDescent="0.25">
      <c r="A46" s="134"/>
      <c r="B46" s="135"/>
      <c r="C46" s="136"/>
      <c r="D46" s="136"/>
      <c r="E46" s="137"/>
      <c r="F46" s="130">
        <f t="shared" si="0"/>
        <v>0</v>
      </c>
      <c r="G46" s="135"/>
      <c r="H46" s="136"/>
      <c r="I46" s="137"/>
      <c r="J46" s="136"/>
      <c r="K46" s="132"/>
    </row>
    <row r="47" spans="1:11" ht="15.75" x14ac:dyDescent="0.25">
      <c r="A47" s="135"/>
      <c r="B47" s="138" t="s">
        <v>26</v>
      </c>
      <c r="C47" s="139">
        <f>SUM(C7:C46)</f>
        <v>4.16</v>
      </c>
      <c r="D47" s="139">
        <f>SUM(D7:D46)</f>
        <v>0</v>
      </c>
      <c r="E47" s="140"/>
      <c r="F47" s="141">
        <f t="shared" si="0"/>
        <v>4.16</v>
      </c>
      <c r="G47" s="142"/>
      <c r="H47" s="139">
        <f>SUM(H7:H46)</f>
        <v>1.32</v>
      </c>
      <c r="I47" s="140"/>
      <c r="J47" s="139">
        <f>SUM(J7:J46)</f>
        <v>0</v>
      </c>
      <c r="K47" s="143">
        <f>C47-H47</f>
        <v>2.84</v>
      </c>
    </row>
    <row r="48" spans="1:11" ht="18.75" customHeight="1" x14ac:dyDescent="0.25">
      <c r="B48" s="144" t="s">
        <v>142</v>
      </c>
      <c r="C48" s="145">
        <v>1.96</v>
      </c>
    </row>
    <row r="50" spans="2:8" ht="19.5" x14ac:dyDescent="0.35">
      <c r="B50" s="146" t="s">
        <v>36</v>
      </c>
      <c r="C50" s="147"/>
      <c r="D50" s="147" t="s">
        <v>143</v>
      </c>
      <c r="E50" s="147"/>
      <c r="F50" s="148"/>
      <c r="G50" s="149"/>
      <c r="H50" s="149"/>
    </row>
    <row r="51" spans="2:8" ht="19.5" x14ac:dyDescent="0.35">
      <c r="B51" s="146"/>
      <c r="C51" s="147"/>
      <c r="D51" s="147"/>
      <c r="E51" s="147"/>
      <c r="F51" s="150" t="s">
        <v>29</v>
      </c>
      <c r="G51" s="150"/>
      <c r="H51" s="150"/>
    </row>
    <row r="52" spans="2:8" ht="19.5" x14ac:dyDescent="0.35">
      <c r="B52" s="146" t="s">
        <v>30</v>
      </c>
      <c r="C52" s="147"/>
      <c r="D52" s="147" t="s">
        <v>144</v>
      </c>
      <c r="E52" s="147"/>
      <c r="F52" s="148"/>
      <c r="G52" s="151"/>
      <c r="H52" s="151"/>
    </row>
    <row r="53" spans="2:8" ht="18.75" x14ac:dyDescent="0.3">
      <c r="B53" s="147"/>
      <c r="C53" s="147"/>
      <c r="D53" s="147"/>
      <c r="E53" s="147"/>
      <c r="F53" s="150" t="s">
        <v>29</v>
      </c>
      <c r="G53" s="150"/>
      <c r="H53" s="150"/>
    </row>
  </sheetData>
  <sheetProtection selectLockedCells="1" selectUnlockedCells="1"/>
  <mergeCells count="12">
    <mergeCell ref="G50:H50"/>
    <mergeCell ref="F51:H51"/>
    <mergeCell ref="G52:H52"/>
    <mergeCell ref="F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scale="52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282D-066C-435D-9EDC-03B299967AB1}">
  <dimension ref="A1:M33"/>
  <sheetViews>
    <sheetView topLeftCell="A3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 x14ac:dyDescent="0.25">
      <c r="J1" t="s">
        <v>114</v>
      </c>
      <c r="K1" s="1"/>
      <c r="L1" s="1"/>
      <c r="M1" s="1" t="s">
        <v>145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t="s">
        <v>45</v>
      </c>
      <c r="K2" s="4"/>
      <c r="L2" s="4"/>
      <c r="M2" s="4" t="s">
        <v>146</v>
      </c>
    </row>
    <row r="3" spans="1:13" ht="61.5" customHeight="1" x14ac:dyDescent="0.25">
      <c r="A3" s="2"/>
      <c r="B3" s="5" t="s">
        <v>147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25.5" customHeight="1" x14ac:dyDescent="0.25">
      <c r="A7" s="13">
        <v>1</v>
      </c>
      <c r="B7" s="14" t="s">
        <v>19</v>
      </c>
      <c r="C7" s="15">
        <f>6364.24/1000</f>
        <v>6.3642399999999997</v>
      </c>
      <c r="D7" s="15"/>
      <c r="E7" s="16"/>
      <c r="F7" s="17">
        <f>SUM(C7,D7)</f>
        <v>6.3642399999999997</v>
      </c>
      <c r="G7" s="14">
        <v>2240</v>
      </c>
      <c r="H7" s="15">
        <f>514.71/1000</f>
        <v>0.51471</v>
      </c>
      <c r="I7" s="16" t="s">
        <v>148</v>
      </c>
      <c r="J7" s="15"/>
      <c r="K7" s="18">
        <f>C7-H7</f>
        <v>5.8495299999999997</v>
      </c>
    </row>
    <row r="8" spans="1:13" ht="15.75" x14ac:dyDescent="0.25">
      <c r="A8" s="13"/>
      <c r="B8" s="14"/>
      <c r="C8" s="15"/>
      <c r="D8" s="15"/>
      <c r="E8" s="16"/>
      <c r="F8" s="17">
        <f t="shared" ref="F8:F18" si="0">SUM(C8,D8)</f>
        <v>0</v>
      </c>
      <c r="G8" s="14"/>
      <c r="H8" s="15"/>
      <c r="I8" s="16"/>
      <c r="J8" s="15"/>
      <c r="K8" s="18"/>
    </row>
    <row r="9" spans="1:13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3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3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21"/>
      <c r="B18" s="24" t="s">
        <v>26</v>
      </c>
      <c r="C18" s="25">
        <f>SUM(C7:C17)</f>
        <v>6.3642399999999997</v>
      </c>
      <c r="D18" s="25">
        <f>SUM(D7:D17)</f>
        <v>0</v>
      </c>
      <c r="E18" s="26"/>
      <c r="F18" s="27">
        <f t="shared" si="0"/>
        <v>6.3642399999999997</v>
      </c>
      <c r="G18" s="28"/>
      <c r="H18" s="25">
        <f>SUM(H7:H17)</f>
        <v>0.51471</v>
      </c>
      <c r="I18" s="26"/>
      <c r="J18" s="25">
        <f>SUM(J7:J17)</f>
        <v>0</v>
      </c>
      <c r="K18" s="29">
        <f>C18-H18</f>
        <v>5.8495299999999997</v>
      </c>
    </row>
    <row r="21" spans="1:11" ht="15.75" x14ac:dyDescent="0.25">
      <c r="B21" s="30" t="s">
        <v>36</v>
      </c>
      <c r="F21" s="31"/>
      <c r="G21" s="32" t="s">
        <v>149</v>
      </c>
      <c r="H21" s="33"/>
    </row>
    <row r="22" spans="1:11" x14ac:dyDescent="0.25">
      <c r="B22" s="30"/>
      <c r="F22" s="34" t="s">
        <v>29</v>
      </c>
      <c r="G22" s="34"/>
      <c r="H22" s="34"/>
    </row>
    <row r="23" spans="1:11" ht="15.75" x14ac:dyDescent="0.25">
      <c r="B23" s="30" t="s">
        <v>30</v>
      </c>
      <c r="F23" s="31"/>
      <c r="G23" s="32" t="s">
        <v>150</v>
      </c>
      <c r="H23" s="33"/>
    </row>
    <row r="24" spans="1:11" x14ac:dyDescent="0.25">
      <c r="F24" s="34" t="s">
        <v>29</v>
      </c>
      <c r="G24" s="34"/>
      <c r="H24" s="34"/>
    </row>
    <row r="33" spans="9:9" x14ac:dyDescent="0.25">
      <c r="I33" s="75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8331-52D1-40C7-A309-1DF63BBD056D}">
  <dimension ref="A1:K59"/>
  <sheetViews>
    <sheetView topLeftCell="A18" zoomScale="80" zoomScaleNormal="80" workbookViewId="0">
      <selection activeCell="U16" sqref="U16"/>
    </sheetView>
  </sheetViews>
  <sheetFormatPr defaultRowHeight="12.75" x14ac:dyDescent="0.2"/>
  <cols>
    <col min="1" max="1" width="6.42578125" style="153" customWidth="1"/>
    <col min="2" max="2" width="19.85546875" style="153" customWidth="1"/>
    <col min="3" max="3" width="10.140625" style="153" customWidth="1"/>
    <col min="4" max="4" width="13.85546875" style="153" customWidth="1"/>
    <col min="5" max="5" width="18.5703125" style="153" customWidth="1"/>
    <col min="6" max="6" width="10.42578125" style="153" customWidth="1"/>
    <col min="7" max="7" width="12" style="153" customWidth="1"/>
    <col min="8" max="8" width="6.85546875" style="153" customWidth="1"/>
    <col min="9" max="9" width="16.140625" style="153" customWidth="1"/>
    <col min="10" max="10" width="10.7109375" style="153" customWidth="1"/>
    <col min="11" max="11" width="20" style="153" customWidth="1"/>
    <col min="12" max="16384" width="9.140625" style="153"/>
  </cols>
  <sheetData>
    <row r="1" spans="1:11" ht="16.5" x14ac:dyDescent="0.2">
      <c r="A1" s="152" t="s">
        <v>151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5.6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6.5" x14ac:dyDescent="0.2">
      <c r="A3" s="152" t="s">
        <v>152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 ht="16.5" x14ac:dyDescent="0.2">
      <c r="A4" s="152" t="s">
        <v>153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15.6" customHeight="1" x14ac:dyDescent="0.2">
      <c r="A5" s="154" t="s">
        <v>154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ht="41.25" customHeight="1" x14ac:dyDescent="0.2">
      <c r="A6" s="152" t="s">
        <v>155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8" spans="1:11" ht="44.25" customHeight="1" x14ac:dyDescent="0.2">
      <c r="A8" s="155" t="s">
        <v>156</v>
      </c>
      <c r="B8" s="155" t="s">
        <v>157</v>
      </c>
      <c r="C8" s="155" t="s">
        <v>158</v>
      </c>
      <c r="D8" s="155"/>
      <c r="E8" s="155"/>
      <c r="F8" s="155" t="s">
        <v>159</v>
      </c>
      <c r="G8" s="155" t="s">
        <v>160</v>
      </c>
      <c r="H8" s="155"/>
      <c r="I8" s="155"/>
      <c r="J8" s="155"/>
      <c r="K8" s="155" t="s">
        <v>161</v>
      </c>
    </row>
    <row r="9" spans="1:11" ht="72" customHeight="1" x14ac:dyDescent="0.2">
      <c r="A9" s="155"/>
      <c r="B9" s="155"/>
      <c r="C9" s="156" t="s">
        <v>162</v>
      </c>
      <c r="D9" s="156" t="s">
        <v>163</v>
      </c>
      <c r="E9" s="156" t="s">
        <v>164</v>
      </c>
      <c r="F9" s="155"/>
      <c r="G9" s="156" t="s">
        <v>165</v>
      </c>
      <c r="H9" s="156" t="s">
        <v>166</v>
      </c>
      <c r="I9" s="156" t="s">
        <v>167</v>
      </c>
      <c r="J9" s="156" t="s">
        <v>168</v>
      </c>
      <c r="K9" s="155"/>
    </row>
    <row r="10" spans="1:11" ht="38.25" x14ac:dyDescent="0.2">
      <c r="A10" s="155" t="s">
        <v>169</v>
      </c>
      <c r="B10" s="156" t="s">
        <v>170</v>
      </c>
      <c r="C10" s="156"/>
      <c r="D10" s="156">
        <v>2670.08</v>
      </c>
      <c r="E10" s="156" t="s">
        <v>171</v>
      </c>
      <c r="F10" s="156">
        <v>2670.08</v>
      </c>
      <c r="G10" s="156"/>
      <c r="H10" s="156"/>
      <c r="I10" s="156" t="s">
        <v>171</v>
      </c>
      <c r="J10" s="156">
        <v>2670.08</v>
      </c>
      <c r="K10" s="156"/>
    </row>
    <row r="11" spans="1:11" ht="38.25" x14ac:dyDescent="0.2">
      <c r="A11" s="155"/>
      <c r="B11" s="156" t="s">
        <v>172</v>
      </c>
      <c r="C11" s="156" t="s">
        <v>173</v>
      </c>
      <c r="D11" s="156">
        <v>60912.45</v>
      </c>
      <c r="E11" s="156" t="s">
        <v>174</v>
      </c>
      <c r="F11" s="156">
        <v>60912.45</v>
      </c>
      <c r="G11" s="156"/>
      <c r="H11" s="156"/>
      <c r="I11" s="156" t="s">
        <v>174</v>
      </c>
      <c r="J11" s="156">
        <v>60912.45</v>
      </c>
      <c r="K11" s="156"/>
    </row>
    <row r="12" spans="1:11" ht="25.5" x14ac:dyDescent="0.2">
      <c r="A12" s="155" t="s">
        <v>175</v>
      </c>
      <c r="B12" s="156" t="s">
        <v>176</v>
      </c>
      <c r="C12" s="157"/>
      <c r="D12" s="157">
        <v>15900</v>
      </c>
      <c r="E12" s="157" t="s">
        <v>177</v>
      </c>
      <c r="F12" s="157">
        <v>15900</v>
      </c>
      <c r="G12" s="157"/>
      <c r="H12" s="157"/>
      <c r="I12" s="157" t="s">
        <v>177</v>
      </c>
      <c r="J12" s="157">
        <v>15900</v>
      </c>
      <c r="K12" s="156" t="s">
        <v>178</v>
      </c>
    </row>
    <row r="13" spans="1:11" ht="25.5" x14ac:dyDescent="0.2">
      <c r="A13" s="155"/>
      <c r="B13" s="156" t="s">
        <v>179</v>
      </c>
      <c r="C13" s="157"/>
      <c r="D13" s="157">
        <v>52467.38</v>
      </c>
      <c r="E13" s="157" t="s">
        <v>180</v>
      </c>
      <c r="F13" s="157">
        <v>52467.38</v>
      </c>
      <c r="G13" s="157"/>
      <c r="H13" s="157"/>
      <c r="I13" s="157" t="s">
        <v>180</v>
      </c>
      <c r="J13" s="157">
        <v>52467.38</v>
      </c>
      <c r="K13" s="156"/>
    </row>
    <row r="14" spans="1:11" ht="25.5" x14ac:dyDescent="0.2">
      <c r="A14" s="155" t="s">
        <v>181</v>
      </c>
      <c r="B14" s="156" t="s">
        <v>179</v>
      </c>
      <c r="C14" s="157"/>
      <c r="D14" s="157">
        <v>7399.16</v>
      </c>
      <c r="E14" s="157" t="s">
        <v>180</v>
      </c>
      <c r="F14" s="157">
        <v>7399.16</v>
      </c>
      <c r="G14" s="157"/>
      <c r="H14" s="157"/>
      <c r="I14" s="157" t="s">
        <v>180</v>
      </c>
      <c r="J14" s="157">
        <v>7399.16</v>
      </c>
      <c r="K14" s="156" t="s">
        <v>178</v>
      </c>
    </row>
    <row r="15" spans="1:11" x14ac:dyDescent="0.2">
      <c r="A15" s="155"/>
      <c r="B15" s="156" t="s">
        <v>179</v>
      </c>
      <c r="C15" s="157"/>
      <c r="D15" s="157">
        <v>4869</v>
      </c>
      <c r="E15" s="157" t="s">
        <v>182</v>
      </c>
      <c r="F15" s="157">
        <v>4869</v>
      </c>
      <c r="G15" s="157"/>
      <c r="H15" s="157"/>
      <c r="I15" s="157" t="s">
        <v>182</v>
      </c>
      <c r="J15" s="157">
        <v>4869</v>
      </c>
      <c r="K15" s="156"/>
    </row>
    <row r="16" spans="1:11" ht="25.5" x14ac:dyDescent="0.2">
      <c r="A16" s="155"/>
      <c r="B16" s="156" t="s">
        <v>183</v>
      </c>
      <c r="C16" s="157"/>
      <c r="D16" s="157">
        <v>169018.8</v>
      </c>
      <c r="E16" s="157" t="s">
        <v>184</v>
      </c>
      <c r="F16" s="157">
        <v>169018.8</v>
      </c>
      <c r="G16" s="157"/>
      <c r="H16" s="157"/>
      <c r="I16" s="157" t="s">
        <v>184</v>
      </c>
      <c r="J16" s="157">
        <v>169018.8</v>
      </c>
      <c r="K16" s="156"/>
    </row>
    <row r="17" spans="1:11" ht="38.25" x14ac:dyDescent="0.2">
      <c r="A17" s="155"/>
      <c r="B17" s="156" t="s">
        <v>170</v>
      </c>
      <c r="C17" s="157"/>
      <c r="D17" s="157">
        <v>4149</v>
      </c>
      <c r="E17" s="157" t="s">
        <v>185</v>
      </c>
      <c r="F17" s="157">
        <v>4149</v>
      </c>
      <c r="G17" s="157"/>
      <c r="H17" s="157"/>
      <c r="I17" s="157" t="s">
        <v>185</v>
      </c>
      <c r="J17" s="157">
        <v>4149</v>
      </c>
      <c r="K17" s="156"/>
    </row>
    <row r="18" spans="1:11" x14ac:dyDescent="0.2">
      <c r="A18" s="155" t="s">
        <v>186</v>
      </c>
      <c r="B18" s="156"/>
      <c r="C18" s="157"/>
      <c r="D18" s="157"/>
      <c r="E18" s="157"/>
      <c r="F18" s="157" t="s">
        <v>178</v>
      </c>
      <c r="G18" s="157"/>
      <c r="H18" s="157"/>
      <c r="I18" s="157"/>
      <c r="J18" s="156"/>
      <c r="K18" s="156" t="s">
        <v>178</v>
      </c>
    </row>
    <row r="19" spans="1:11" x14ac:dyDescent="0.2">
      <c r="A19" s="155"/>
      <c r="B19" s="156"/>
      <c r="C19" s="157"/>
      <c r="D19" s="157"/>
      <c r="E19" s="157"/>
      <c r="F19" s="157"/>
      <c r="G19" s="157"/>
      <c r="H19" s="157"/>
      <c r="I19" s="157"/>
      <c r="J19" s="156"/>
      <c r="K19" s="156"/>
    </row>
    <row r="20" spans="1:11" ht="35.25" customHeight="1" x14ac:dyDescent="0.2">
      <c r="A20" s="156" t="s">
        <v>187</v>
      </c>
      <c r="B20" s="156"/>
      <c r="C20" s="156" t="s">
        <v>178</v>
      </c>
      <c r="D20" s="156" t="s">
        <v>178</v>
      </c>
      <c r="E20" s="156" t="s">
        <v>188</v>
      </c>
      <c r="F20" s="156" t="s">
        <v>178</v>
      </c>
      <c r="G20" s="156" t="s">
        <v>188</v>
      </c>
      <c r="H20" s="156" t="s">
        <v>178</v>
      </c>
      <c r="I20" s="156" t="s">
        <v>188</v>
      </c>
      <c r="J20" s="156" t="s">
        <v>178</v>
      </c>
      <c r="K20" s="156" t="s">
        <v>178</v>
      </c>
    </row>
    <row r="21" spans="1:11" x14ac:dyDescent="0.2">
      <c r="A21" s="153" t="s">
        <v>27</v>
      </c>
      <c r="D21" s="153" t="s">
        <v>189</v>
      </c>
    </row>
    <row r="23" spans="1:11" x14ac:dyDescent="0.2">
      <c r="A23" s="153" t="s">
        <v>30</v>
      </c>
      <c r="D23" s="153" t="s">
        <v>190</v>
      </c>
    </row>
    <row r="38" spans="1:11" ht="16.5" x14ac:dyDescent="0.2">
      <c r="A38" s="152" t="s">
        <v>151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</row>
    <row r="39" spans="1:11" x14ac:dyDescent="0.2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</row>
    <row r="40" spans="1:11" ht="16.5" x14ac:dyDescent="0.2">
      <c r="A40" s="152" t="s">
        <v>152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</row>
    <row r="41" spans="1:11" ht="16.5" x14ac:dyDescent="0.2">
      <c r="A41" s="152" t="s">
        <v>191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</row>
    <row r="42" spans="1:11" ht="15.75" x14ac:dyDescent="0.2">
      <c r="A42" s="154" t="s">
        <v>154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1:11" x14ac:dyDescent="0.2">
      <c r="A43" s="152" t="s">
        <v>155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</row>
    <row r="45" spans="1:11" ht="46.5" customHeight="1" x14ac:dyDescent="0.2">
      <c r="A45" s="155" t="s">
        <v>156</v>
      </c>
      <c r="B45" s="155" t="s">
        <v>157</v>
      </c>
      <c r="C45" s="155" t="s">
        <v>158</v>
      </c>
      <c r="D45" s="155"/>
      <c r="E45" s="155"/>
      <c r="F45" s="155" t="s">
        <v>159</v>
      </c>
      <c r="G45" s="155" t="s">
        <v>160</v>
      </c>
      <c r="H45" s="155"/>
      <c r="I45" s="155"/>
      <c r="J45" s="155"/>
      <c r="K45" s="155" t="s">
        <v>161</v>
      </c>
    </row>
    <row r="46" spans="1:11" ht="45" x14ac:dyDescent="0.2">
      <c r="A46" s="155"/>
      <c r="B46" s="155"/>
      <c r="C46" s="156" t="s">
        <v>162</v>
      </c>
      <c r="D46" s="156" t="s">
        <v>163</v>
      </c>
      <c r="E46" s="156" t="s">
        <v>164</v>
      </c>
      <c r="F46" s="155"/>
      <c r="G46" s="156" t="s">
        <v>165</v>
      </c>
      <c r="H46" s="156" t="s">
        <v>166</v>
      </c>
      <c r="I46" s="156" t="s">
        <v>167</v>
      </c>
      <c r="J46" s="156" t="s">
        <v>168</v>
      </c>
      <c r="K46" s="155"/>
    </row>
    <row r="47" spans="1:11" ht="38.25" x14ac:dyDescent="0.2">
      <c r="A47" s="155" t="s">
        <v>169</v>
      </c>
      <c r="B47" s="156" t="s">
        <v>192</v>
      </c>
      <c r="C47" s="156"/>
      <c r="D47" s="156">
        <v>1.4</v>
      </c>
      <c r="E47" s="156" t="s">
        <v>171</v>
      </c>
      <c r="F47" s="156">
        <v>1.4</v>
      </c>
      <c r="G47" s="156"/>
      <c r="H47" s="156"/>
      <c r="I47" s="156" t="s">
        <v>171</v>
      </c>
      <c r="J47" s="156">
        <v>1.4</v>
      </c>
      <c r="K47" s="156">
        <v>0.8</v>
      </c>
    </row>
    <row r="48" spans="1:11" ht="25.5" x14ac:dyDescent="0.2">
      <c r="A48" s="155"/>
      <c r="B48" s="156" t="s">
        <v>193</v>
      </c>
      <c r="C48" s="156" t="s">
        <v>173</v>
      </c>
      <c r="D48" s="156">
        <v>0.4</v>
      </c>
      <c r="E48" s="156" t="s">
        <v>171</v>
      </c>
      <c r="F48" s="156">
        <v>0.4</v>
      </c>
      <c r="G48" s="156"/>
      <c r="H48" s="156"/>
      <c r="I48" s="156" t="s">
        <v>171</v>
      </c>
      <c r="J48" s="156">
        <v>0.4</v>
      </c>
      <c r="K48" s="156">
        <v>0.4</v>
      </c>
    </row>
    <row r="49" spans="1:11" x14ac:dyDescent="0.2">
      <c r="A49" s="155"/>
      <c r="B49" s="156"/>
      <c r="C49" s="157"/>
      <c r="D49" s="157"/>
      <c r="E49" s="157"/>
      <c r="F49" s="157"/>
      <c r="G49" s="157"/>
      <c r="H49" s="157"/>
      <c r="I49" s="157"/>
      <c r="J49" s="157"/>
      <c r="K49" s="156" t="s">
        <v>178</v>
      </c>
    </row>
    <row r="50" spans="1:11" x14ac:dyDescent="0.2">
      <c r="A50" s="155"/>
      <c r="B50" s="156"/>
      <c r="C50" s="157"/>
      <c r="D50" s="157"/>
      <c r="E50" s="157"/>
      <c r="F50" s="157"/>
      <c r="G50" s="157"/>
      <c r="H50" s="157"/>
      <c r="I50" s="157"/>
      <c r="J50" s="157"/>
      <c r="K50" s="156"/>
    </row>
    <row r="51" spans="1:11" x14ac:dyDescent="0.2">
      <c r="A51" s="155"/>
      <c r="B51" s="156"/>
      <c r="C51" s="157"/>
      <c r="D51" s="157"/>
      <c r="E51" s="157"/>
      <c r="F51" s="157"/>
      <c r="G51" s="157"/>
      <c r="H51" s="157"/>
      <c r="I51" s="157"/>
      <c r="J51" s="157"/>
      <c r="K51" s="156" t="s">
        <v>178</v>
      </c>
    </row>
    <row r="52" spans="1:11" x14ac:dyDescent="0.2">
      <c r="A52" s="155"/>
      <c r="B52" s="156"/>
      <c r="C52" s="157"/>
      <c r="D52" s="157"/>
      <c r="E52" s="157"/>
      <c r="F52" s="157"/>
      <c r="G52" s="157"/>
      <c r="H52" s="157"/>
      <c r="I52" s="157"/>
      <c r="J52" s="157"/>
      <c r="K52" s="156"/>
    </row>
    <row r="53" spans="1:11" x14ac:dyDescent="0.2">
      <c r="A53" s="155"/>
      <c r="B53" s="156"/>
      <c r="C53" s="157"/>
      <c r="D53" s="157"/>
      <c r="E53" s="157"/>
      <c r="F53" s="157"/>
      <c r="G53" s="157"/>
      <c r="H53" s="157"/>
      <c r="I53" s="157"/>
      <c r="J53" s="157"/>
      <c r="K53" s="156"/>
    </row>
    <row r="54" spans="1:11" x14ac:dyDescent="0.2">
      <c r="A54" s="155"/>
      <c r="B54" s="156"/>
      <c r="C54" s="157"/>
      <c r="D54" s="157"/>
      <c r="E54" s="157"/>
      <c r="F54" s="157"/>
      <c r="G54" s="157"/>
      <c r="H54" s="157"/>
      <c r="I54" s="157"/>
      <c r="J54" s="157"/>
      <c r="K54" s="156"/>
    </row>
    <row r="55" spans="1:11" x14ac:dyDescent="0.2">
      <c r="A55" s="156"/>
      <c r="B55" s="156"/>
      <c r="C55" s="157"/>
      <c r="D55" s="157"/>
      <c r="E55" s="157"/>
      <c r="F55" s="157"/>
      <c r="G55" s="157"/>
      <c r="H55" s="157"/>
      <c r="I55" s="157"/>
      <c r="J55" s="157"/>
      <c r="K55" s="156" t="s">
        <v>178</v>
      </c>
    </row>
    <row r="56" spans="1:11" ht="22.5" x14ac:dyDescent="0.2">
      <c r="A56" s="156" t="s">
        <v>187</v>
      </c>
      <c r="B56" s="156"/>
      <c r="C56" s="156" t="s">
        <v>178</v>
      </c>
      <c r="D56" s="156">
        <f>SUM(D47:D55)</f>
        <v>1.7999999999999998</v>
      </c>
      <c r="E56" s="156" t="s">
        <v>188</v>
      </c>
      <c r="F56" s="156">
        <f>SUM(F47:F55)</f>
        <v>1.7999999999999998</v>
      </c>
      <c r="G56" s="156" t="s">
        <v>188</v>
      </c>
      <c r="H56" s="156" t="s">
        <v>178</v>
      </c>
      <c r="I56" s="156" t="s">
        <v>188</v>
      </c>
      <c r="J56" s="156">
        <f>SUM(J47:J55)</f>
        <v>1.7999999999999998</v>
      </c>
      <c r="K56" s="156">
        <v>1.2</v>
      </c>
    </row>
    <row r="57" spans="1:11" x14ac:dyDescent="0.2">
      <c r="A57" s="153" t="s">
        <v>27</v>
      </c>
      <c r="D57" s="153" t="s">
        <v>189</v>
      </c>
    </row>
    <row r="59" spans="1:11" x14ac:dyDescent="0.2">
      <c r="A59" s="153" t="s">
        <v>30</v>
      </c>
      <c r="D59" s="153" t="s">
        <v>190</v>
      </c>
    </row>
  </sheetData>
  <mergeCells count="31">
    <mergeCell ref="A47:A48"/>
    <mergeCell ref="A49:A50"/>
    <mergeCell ref="A51:A54"/>
    <mergeCell ref="A40:K40"/>
    <mergeCell ref="A41:K41"/>
    <mergeCell ref="A42:K42"/>
    <mergeCell ref="A43:K43"/>
    <mergeCell ref="A45:A46"/>
    <mergeCell ref="B45:B46"/>
    <mergeCell ref="C45:E45"/>
    <mergeCell ref="F45:F46"/>
    <mergeCell ref="G45:J45"/>
    <mergeCell ref="K45:K46"/>
    <mergeCell ref="A10:A11"/>
    <mergeCell ref="A12:A13"/>
    <mergeCell ref="A14:A17"/>
    <mergeCell ref="A18:A19"/>
    <mergeCell ref="A38:K38"/>
    <mergeCell ref="A39:K39"/>
    <mergeCell ref="A8:A9"/>
    <mergeCell ref="B8:B9"/>
    <mergeCell ref="C8:E8"/>
    <mergeCell ref="F8:F9"/>
    <mergeCell ref="G8:J8"/>
    <mergeCell ref="K8:K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5497-DB01-42D0-A60D-265C7C58A120}">
  <sheetPr>
    <pageSetUpPr fitToPage="1"/>
  </sheetPr>
  <dimension ref="A1:M56"/>
  <sheetViews>
    <sheetView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38" t="s">
        <v>114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58" t="s">
        <v>194</v>
      </c>
    </row>
    <row r="3" spans="1:13" ht="61.5" customHeight="1" x14ac:dyDescent="0.25">
      <c r="A3" s="2"/>
      <c r="B3" s="5" t="s">
        <v>195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s="166" customFormat="1" ht="47.25" x14ac:dyDescent="0.25">
      <c r="A7" s="159">
        <v>1</v>
      </c>
      <c r="B7" s="160" t="s">
        <v>19</v>
      </c>
      <c r="C7" s="161"/>
      <c r="D7" s="162">
        <v>52.5</v>
      </c>
      <c r="E7" s="159" t="s">
        <v>196</v>
      </c>
      <c r="F7" s="163">
        <f>SUM(C7,D7)</f>
        <v>52.5</v>
      </c>
      <c r="G7" s="164"/>
      <c r="H7" s="162"/>
      <c r="I7" s="159" t="s">
        <v>196</v>
      </c>
      <c r="J7" s="162">
        <v>52.5</v>
      </c>
      <c r="K7" s="165"/>
    </row>
    <row r="8" spans="1:13" ht="15.75" x14ac:dyDescent="0.25">
      <c r="A8" s="13"/>
      <c r="B8" s="14"/>
      <c r="C8" s="15"/>
      <c r="D8" s="15"/>
      <c r="E8" s="16"/>
      <c r="F8" s="17"/>
      <c r="G8" s="36"/>
      <c r="H8" s="15"/>
      <c r="I8" s="16"/>
      <c r="J8" s="15"/>
      <c r="K8" s="18"/>
    </row>
    <row r="9" spans="1:13" ht="15.75" x14ac:dyDescent="0.25">
      <c r="A9" s="13"/>
      <c r="B9" s="14"/>
      <c r="C9" s="15"/>
      <c r="D9" s="15"/>
      <c r="E9" s="16"/>
      <c r="F9" s="17"/>
      <c r="G9" s="14"/>
      <c r="H9" s="15"/>
      <c r="I9" s="16"/>
      <c r="J9" s="15"/>
      <c r="K9" s="18"/>
    </row>
    <row r="10" spans="1:13" ht="15.75" hidden="1" x14ac:dyDescent="0.25">
      <c r="A10" s="13"/>
      <c r="B10" s="14"/>
      <c r="C10" s="15"/>
      <c r="D10" s="15"/>
      <c r="E10" s="16"/>
      <c r="F10" s="17">
        <f t="shared" ref="F10:F50" si="0">SUM(C10,D10)</f>
        <v>0</v>
      </c>
      <c r="G10" s="14"/>
      <c r="H10" s="15"/>
      <c r="I10" s="16"/>
      <c r="J10" s="15"/>
      <c r="K10" s="18"/>
    </row>
    <row r="11" spans="1:13" ht="15.75" hidden="1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3" ht="15.75" hidden="1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3" ht="15.75" hidden="1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3" ht="15.75" hidden="1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3" ht="15.75" hidden="1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3" ht="15" hidden="1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hidden="1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hidden="1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hidden="1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hidden="1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hidden="1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hidden="1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hidden="1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hidden="1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hidden="1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hidden="1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hidden="1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hidden="1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hidden="1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hidden="1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hidden="1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hidden="1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hidden="1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hidden="1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hidden="1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hidden="1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hidden="1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hidden="1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hidden="1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hidden="1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hidden="1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hidden="1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hidden="1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hidden="1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hidden="1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hidden="1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hidden="1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hidden="1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hidden="1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0</v>
      </c>
      <c r="D50" s="25">
        <f>SUM(D7:D49)</f>
        <v>52.5</v>
      </c>
      <c r="E50" s="26"/>
      <c r="F50" s="27">
        <f t="shared" si="0"/>
        <v>52.5</v>
      </c>
      <c r="G50" s="28"/>
      <c r="H50" s="25">
        <f>SUM(H7:H49)</f>
        <v>0</v>
      </c>
      <c r="I50" s="26"/>
      <c r="J50" s="25">
        <f>SUM(J7:J49)</f>
        <v>52.5</v>
      </c>
      <c r="K50" s="29">
        <f>C50-H50</f>
        <v>0</v>
      </c>
    </row>
    <row r="53" spans="1:11" ht="15.75" x14ac:dyDescent="0.25">
      <c r="B53" s="30" t="s">
        <v>60</v>
      </c>
      <c r="F53" s="31"/>
      <c r="G53" s="32" t="s">
        <v>197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198</v>
      </c>
      <c r="F55" s="31"/>
      <c r="G55" s="32" t="s">
        <v>199</v>
      </c>
      <c r="H55" s="33"/>
    </row>
    <row r="56" spans="1:11" x14ac:dyDescent="0.25">
      <c r="F56" s="34" t="s">
        <v>29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BB6C-6DA7-4C6C-9A81-33426958EC7C}">
  <sheetPr>
    <tabColor rgb="FF92D050"/>
    <pageSetUpPr fitToPage="1"/>
  </sheetPr>
  <dimension ref="A1:M56"/>
  <sheetViews>
    <sheetView topLeftCell="A4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9.28515625" customWidth="1"/>
    <col min="8" max="8" width="14.28515625" customWidth="1"/>
    <col min="9" max="9" width="44.2851562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9.28515625" customWidth="1"/>
    <col min="264" max="264" width="14.28515625" customWidth="1"/>
    <col min="265" max="265" width="44.2851562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9.28515625" customWidth="1"/>
    <col min="520" max="520" width="14.28515625" customWidth="1"/>
    <col min="521" max="521" width="44.2851562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9.28515625" customWidth="1"/>
    <col min="776" max="776" width="14.28515625" customWidth="1"/>
    <col min="777" max="777" width="44.2851562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9.28515625" customWidth="1"/>
    <col min="1032" max="1032" width="14.28515625" customWidth="1"/>
    <col min="1033" max="1033" width="44.2851562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9.28515625" customWidth="1"/>
    <col min="1288" max="1288" width="14.28515625" customWidth="1"/>
    <col min="1289" max="1289" width="44.2851562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9.28515625" customWidth="1"/>
    <col min="1544" max="1544" width="14.28515625" customWidth="1"/>
    <col min="1545" max="1545" width="44.2851562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9.28515625" customWidth="1"/>
    <col min="1800" max="1800" width="14.28515625" customWidth="1"/>
    <col min="1801" max="1801" width="44.2851562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9.28515625" customWidth="1"/>
    <col min="2056" max="2056" width="14.28515625" customWidth="1"/>
    <col min="2057" max="2057" width="44.2851562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9.28515625" customWidth="1"/>
    <col min="2312" max="2312" width="14.28515625" customWidth="1"/>
    <col min="2313" max="2313" width="44.2851562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9.28515625" customWidth="1"/>
    <col min="2568" max="2568" width="14.28515625" customWidth="1"/>
    <col min="2569" max="2569" width="44.2851562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9.28515625" customWidth="1"/>
    <col min="2824" max="2824" width="14.28515625" customWidth="1"/>
    <col min="2825" max="2825" width="44.2851562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9.28515625" customWidth="1"/>
    <col min="3080" max="3080" width="14.28515625" customWidth="1"/>
    <col min="3081" max="3081" width="44.2851562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9.28515625" customWidth="1"/>
    <col min="3336" max="3336" width="14.28515625" customWidth="1"/>
    <col min="3337" max="3337" width="44.2851562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9.28515625" customWidth="1"/>
    <col min="3592" max="3592" width="14.28515625" customWidth="1"/>
    <col min="3593" max="3593" width="44.2851562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9.28515625" customWidth="1"/>
    <col min="3848" max="3848" width="14.28515625" customWidth="1"/>
    <col min="3849" max="3849" width="44.2851562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9.28515625" customWidth="1"/>
    <col min="4104" max="4104" width="14.28515625" customWidth="1"/>
    <col min="4105" max="4105" width="44.2851562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9.28515625" customWidth="1"/>
    <col min="4360" max="4360" width="14.28515625" customWidth="1"/>
    <col min="4361" max="4361" width="44.2851562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9.28515625" customWidth="1"/>
    <col min="4616" max="4616" width="14.28515625" customWidth="1"/>
    <col min="4617" max="4617" width="44.2851562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9.28515625" customWidth="1"/>
    <col min="4872" max="4872" width="14.28515625" customWidth="1"/>
    <col min="4873" max="4873" width="44.2851562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9.28515625" customWidth="1"/>
    <col min="5128" max="5128" width="14.28515625" customWidth="1"/>
    <col min="5129" max="5129" width="44.2851562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9.28515625" customWidth="1"/>
    <col min="5384" max="5384" width="14.28515625" customWidth="1"/>
    <col min="5385" max="5385" width="44.2851562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9.28515625" customWidth="1"/>
    <col min="5640" max="5640" width="14.28515625" customWidth="1"/>
    <col min="5641" max="5641" width="44.2851562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9.28515625" customWidth="1"/>
    <col min="5896" max="5896" width="14.28515625" customWidth="1"/>
    <col min="5897" max="5897" width="44.2851562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9.28515625" customWidth="1"/>
    <col min="6152" max="6152" width="14.28515625" customWidth="1"/>
    <col min="6153" max="6153" width="44.2851562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9.28515625" customWidth="1"/>
    <col min="6408" max="6408" width="14.28515625" customWidth="1"/>
    <col min="6409" max="6409" width="44.2851562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9.28515625" customWidth="1"/>
    <col min="6664" max="6664" width="14.28515625" customWidth="1"/>
    <col min="6665" max="6665" width="44.2851562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9.28515625" customWidth="1"/>
    <col min="6920" max="6920" width="14.28515625" customWidth="1"/>
    <col min="6921" max="6921" width="44.2851562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9.28515625" customWidth="1"/>
    <col min="7176" max="7176" width="14.28515625" customWidth="1"/>
    <col min="7177" max="7177" width="44.2851562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9.28515625" customWidth="1"/>
    <col min="7432" max="7432" width="14.28515625" customWidth="1"/>
    <col min="7433" max="7433" width="44.2851562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9.28515625" customWidth="1"/>
    <col min="7688" max="7688" width="14.28515625" customWidth="1"/>
    <col min="7689" max="7689" width="44.2851562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9.28515625" customWidth="1"/>
    <col min="7944" max="7944" width="14.28515625" customWidth="1"/>
    <col min="7945" max="7945" width="44.2851562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9.28515625" customWidth="1"/>
    <col min="8200" max="8200" width="14.28515625" customWidth="1"/>
    <col min="8201" max="8201" width="44.2851562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9.28515625" customWidth="1"/>
    <col min="8456" max="8456" width="14.28515625" customWidth="1"/>
    <col min="8457" max="8457" width="44.2851562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9.28515625" customWidth="1"/>
    <col min="8712" max="8712" width="14.28515625" customWidth="1"/>
    <col min="8713" max="8713" width="44.2851562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9.28515625" customWidth="1"/>
    <col min="8968" max="8968" width="14.28515625" customWidth="1"/>
    <col min="8969" max="8969" width="44.2851562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9.28515625" customWidth="1"/>
    <col min="9224" max="9224" width="14.28515625" customWidth="1"/>
    <col min="9225" max="9225" width="44.2851562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9.28515625" customWidth="1"/>
    <col min="9480" max="9480" width="14.28515625" customWidth="1"/>
    <col min="9481" max="9481" width="44.2851562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9.28515625" customWidth="1"/>
    <col min="9736" max="9736" width="14.28515625" customWidth="1"/>
    <col min="9737" max="9737" width="44.2851562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9.28515625" customWidth="1"/>
    <col min="9992" max="9992" width="14.28515625" customWidth="1"/>
    <col min="9993" max="9993" width="44.2851562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9.28515625" customWidth="1"/>
    <col min="10248" max="10248" width="14.28515625" customWidth="1"/>
    <col min="10249" max="10249" width="44.2851562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9.28515625" customWidth="1"/>
    <col min="10504" max="10504" width="14.28515625" customWidth="1"/>
    <col min="10505" max="10505" width="44.2851562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9.28515625" customWidth="1"/>
    <col min="10760" max="10760" width="14.28515625" customWidth="1"/>
    <col min="10761" max="10761" width="44.2851562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9.28515625" customWidth="1"/>
    <col min="11016" max="11016" width="14.28515625" customWidth="1"/>
    <col min="11017" max="11017" width="44.2851562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9.28515625" customWidth="1"/>
    <col min="11272" max="11272" width="14.28515625" customWidth="1"/>
    <col min="11273" max="11273" width="44.2851562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9.28515625" customWidth="1"/>
    <col min="11528" max="11528" width="14.28515625" customWidth="1"/>
    <col min="11529" max="11529" width="44.2851562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9.28515625" customWidth="1"/>
    <col min="11784" max="11784" width="14.28515625" customWidth="1"/>
    <col min="11785" max="11785" width="44.2851562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9.28515625" customWidth="1"/>
    <col min="12040" max="12040" width="14.28515625" customWidth="1"/>
    <col min="12041" max="12041" width="44.2851562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9.28515625" customWidth="1"/>
    <col min="12296" max="12296" width="14.28515625" customWidth="1"/>
    <col min="12297" max="12297" width="44.2851562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9.28515625" customWidth="1"/>
    <col min="12552" max="12552" width="14.28515625" customWidth="1"/>
    <col min="12553" max="12553" width="44.2851562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9.28515625" customWidth="1"/>
    <col min="12808" max="12808" width="14.28515625" customWidth="1"/>
    <col min="12809" max="12809" width="44.2851562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9.28515625" customWidth="1"/>
    <col min="13064" max="13064" width="14.28515625" customWidth="1"/>
    <col min="13065" max="13065" width="44.2851562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9.28515625" customWidth="1"/>
    <col min="13320" max="13320" width="14.28515625" customWidth="1"/>
    <col min="13321" max="13321" width="44.2851562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9.28515625" customWidth="1"/>
    <col min="13576" max="13576" width="14.28515625" customWidth="1"/>
    <col min="13577" max="13577" width="44.2851562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9.28515625" customWidth="1"/>
    <col min="13832" max="13832" width="14.28515625" customWidth="1"/>
    <col min="13833" max="13833" width="44.2851562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9.28515625" customWidth="1"/>
    <col min="14088" max="14088" width="14.28515625" customWidth="1"/>
    <col min="14089" max="14089" width="44.2851562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9.28515625" customWidth="1"/>
    <col min="14344" max="14344" width="14.28515625" customWidth="1"/>
    <col min="14345" max="14345" width="44.2851562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9.28515625" customWidth="1"/>
    <col min="14600" max="14600" width="14.28515625" customWidth="1"/>
    <col min="14601" max="14601" width="44.2851562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9.28515625" customWidth="1"/>
    <col min="14856" max="14856" width="14.28515625" customWidth="1"/>
    <col min="14857" max="14857" width="44.2851562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9.28515625" customWidth="1"/>
    <col min="15112" max="15112" width="14.28515625" customWidth="1"/>
    <col min="15113" max="15113" width="44.2851562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9.28515625" customWidth="1"/>
    <col min="15368" max="15368" width="14.28515625" customWidth="1"/>
    <col min="15369" max="15369" width="44.2851562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9.28515625" customWidth="1"/>
    <col min="15624" max="15624" width="14.28515625" customWidth="1"/>
    <col min="15625" max="15625" width="44.2851562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9.28515625" customWidth="1"/>
    <col min="15880" max="15880" width="14.28515625" customWidth="1"/>
    <col min="15881" max="15881" width="44.2851562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9.28515625" customWidth="1"/>
    <col min="16136" max="16136" width="14.28515625" customWidth="1"/>
    <col min="16137" max="16137" width="44.2851562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206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69">
        <v>1</v>
      </c>
      <c r="B7" s="170" t="s">
        <v>200</v>
      </c>
      <c r="C7" s="171">
        <v>8.5</v>
      </c>
      <c r="D7" s="15"/>
      <c r="E7" s="16"/>
      <c r="F7" s="17">
        <f>SUM(C7:D7)</f>
        <v>8.5</v>
      </c>
      <c r="G7" s="36">
        <v>2210</v>
      </c>
      <c r="H7" s="15">
        <v>1.9</v>
      </c>
      <c r="I7" s="14" t="s">
        <v>201</v>
      </c>
      <c r="J7" s="15"/>
      <c r="K7" s="18"/>
    </row>
    <row r="8" spans="1:13" ht="15.75" x14ac:dyDescent="0.25">
      <c r="A8" s="13">
        <v>2</v>
      </c>
      <c r="B8" s="14" t="s">
        <v>202</v>
      </c>
      <c r="C8" s="15">
        <v>0.05</v>
      </c>
      <c r="D8" s="15"/>
      <c r="E8" s="16"/>
      <c r="F8" s="17">
        <f>SUM(C8,D8)</f>
        <v>0.05</v>
      </c>
      <c r="G8" s="36"/>
      <c r="H8" s="15"/>
      <c r="I8" s="14"/>
      <c r="J8" s="15"/>
      <c r="K8" s="18"/>
    </row>
    <row r="9" spans="1:13" ht="15.75" x14ac:dyDescent="0.25">
      <c r="A9" s="13"/>
      <c r="B9" s="14"/>
      <c r="C9" s="15"/>
      <c r="D9" s="15"/>
      <c r="E9" s="16"/>
      <c r="F9" s="17">
        <f t="shared" ref="F9:F49" si="0">SUM(C9,D9)</f>
        <v>0</v>
      </c>
      <c r="G9" s="36"/>
      <c r="H9" s="15"/>
      <c r="I9" s="14"/>
      <c r="J9" s="15"/>
      <c r="K9" s="18"/>
    </row>
    <row r="10" spans="1:13" ht="15.75" x14ac:dyDescent="0.25">
      <c r="A10" s="13"/>
      <c r="B10" s="14"/>
      <c r="C10" s="15"/>
      <c r="D10" s="15"/>
      <c r="E10" s="16"/>
      <c r="F10" s="17">
        <f>SUM(C10,D10)</f>
        <v>0</v>
      </c>
      <c r="G10" s="36">
        <v>2240</v>
      </c>
      <c r="H10" s="15">
        <v>0.3</v>
      </c>
      <c r="I10" s="14" t="s">
        <v>203</v>
      </c>
      <c r="J10" s="15"/>
      <c r="K10" s="18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36">
        <v>2240</v>
      </c>
      <c r="H11" s="15">
        <v>0.5</v>
      </c>
      <c r="I11" s="14" t="s">
        <v>204</v>
      </c>
      <c r="J11" s="15"/>
      <c r="K11" s="18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19">
        <v>2240</v>
      </c>
      <c r="H12" s="15">
        <v>1.8</v>
      </c>
      <c r="I12" s="167" t="s">
        <v>207</v>
      </c>
      <c r="J12" s="15"/>
      <c r="K12" s="18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7"/>
      <c r="J13" s="15"/>
      <c r="K13" s="18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36"/>
      <c r="H14" s="15"/>
      <c r="I14" s="14"/>
      <c r="J14" s="15"/>
      <c r="K14" s="18"/>
    </row>
    <row r="15" spans="1:13" ht="15.75" x14ac:dyDescent="0.25">
      <c r="A15" s="19"/>
      <c r="B15" s="14"/>
      <c r="C15" s="15"/>
      <c r="D15" s="15"/>
      <c r="E15" s="16"/>
      <c r="F15" s="17">
        <f t="shared" si="0"/>
        <v>0</v>
      </c>
      <c r="G15" s="36"/>
      <c r="H15" s="15"/>
      <c r="I15" s="16"/>
      <c r="J15" s="15"/>
      <c r="K15" s="18"/>
    </row>
    <row r="16" spans="1:13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36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168">
        <f>SUM(C7:C49)</f>
        <v>8.5500000000000007</v>
      </c>
      <c r="D50" s="168">
        <f>SUM(D7:D49)</f>
        <v>0</v>
      </c>
      <c r="E50" s="26"/>
      <c r="F50" s="172">
        <f>SUM(F7:F49)</f>
        <v>8.5500000000000007</v>
      </c>
      <c r="G50" s="28"/>
      <c r="H50" s="25">
        <f>SUM(H7:H49)</f>
        <v>4.5</v>
      </c>
      <c r="I50" s="26"/>
      <c r="J50" s="25">
        <f>SUM(J7:J49)</f>
        <v>0</v>
      </c>
      <c r="K50" s="29">
        <f>C50-H50</f>
        <v>4.0500000000000007</v>
      </c>
    </row>
    <row r="53" spans="1:11" ht="15.75" x14ac:dyDescent="0.25">
      <c r="B53" s="30" t="s">
        <v>208</v>
      </c>
      <c r="F53" s="31"/>
      <c r="G53" s="32" t="s">
        <v>209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205</v>
      </c>
      <c r="H55" s="33"/>
    </row>
    <row r="56" spans="1:11" x14ac:dyDescent="0.25">
      <c r="F56" s="34" t="s">
        <v>29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45BD6-5AC1-4E7D-B7AF-54DCEBC7E9B1}">
  <sheetPr>
    <pageSetUpPr fitToPage="1"/>
  </sheetPr>
  <dimension ref="A1:P19"/>
  <sheetViews>
    <sheetView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06" t="s">
        <v>0</v>
      </c>
      <c r="N1" s="106"/>
      <c r="O1" s="10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07" t="s">
        <v>110</v>
      </c>
      <c r="N2" s="107"/>
      <c r="O2" s="107"/>
      <c r="P2" s="107"/>
    </row>
    <row r="3" spans="1:16" ht="91.5" customHeight="1" x14ac:dyDescent="0.25">
      <c r="A3" s="2"/>
      <c r="B3" s="5" t="s">
        <v>210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31.5" x14ac:dyDescent="0.25">
      <c r="A7" s="13">
        <v>1</v>
      </c>
      <c r="B7" s="14" t="s">
        <v>211</v>
      </c>
      <c r="C7" s="15"/>
      <c r="D7" s="15"/>
      <c r="E7" s="16"/>
      <c r="F7" s="17">
        <f>SUM(C7,D7)</f>
        <v>0</v>
      </c>
      <c r="G7" s="14">
        <v>2240</v>
      </c>
      <c r="H7" s="15">
        <v>0.20799999999999999</v>
      </c>
      <c r="I7" s="16" t="s">
        <v>212</v>
      </c>
      <c r="J7" s="15"/>
      <c r="K7" s="18"/>
    </row>
    <row r="8" spans="1:16" ht="15.75" x14ac:dyDescent="0.25">
      <c r="A8" s="13"/>
      <c r="B8" s="14"/>
      <c r="C8" s="15"/>
      <c r="D8" s="15"/>
      <c r="E8" s="16"/>
      <c r="F8" s="17">
        <f t="shared" ref="F8:F13" si="0">SUM(C8,D8)</f>
        <v>0</v>
      </c>
      <c r="G8" s="14"/>
      <c r="H8" s="15"/>
      <c r="I8" s="16"/>
      <c r="J8" s="15"/>
      <c r="K8" s="18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20"/>
      <c r="B12" s="21"/>
      <c r="C12" s="22"/>
      <c r="D12" s="22"/>
      <c r="E12" s="23"/>
      <c r="F12" s="17">
        <f t="shared" si="0"/>
        <v>0</v>
      </c>
      <c r="G12" s="21"/>
      <c r="H12" s="22"/>
      <c r="I12" s="23"/>
      <c r="J12" s="22"/>
      <c r="K12" s="18"/>
    </row>
    <row r="13" spans="1:16" ht="15.75" x14ac:dyDescent="0.25">
      <c r="A13" s="21"/>
      <c r="B13" s="24" t="s">
        <v>26</v>
      </c>
      <c r="C13" s="25">
        <f>SUM(C7:C12)</f>
        <v>0</v>
      </c>
      <c r="D13" s="25">
        <f>SUM(D7:D12)</f>
        <v>0</v>
      </c>
      <c r="E13" s="26"/>
      <c r="F13" s="27">
        <f t="shared" si="0"/>
        <v>0</v>
      </c>
      <c r="G13" s="28"/>
      <c r="H13" s="25">
        <f>SUM(H7:H12)</f>
        <v>0.20799999999999999</v>
      </c>
      <c r="I13" s="26"/>
      <c r="J13" s="25">
        <f>SUM(J7:J12)</f>
        <v>0</v>
      </c>
      <c r="K13" s="29">
        <v>53.54</v>
      </c>
    </row>
    <row r="16" spans="1:16" ht="15.75" x14ac:dyDescent="0.25">
      <c r="B16" s="30" t="s">
        <v>36</v>
      </c>
      <c r="F16" s="31"/>
      <c r="G16" s="32" t="s">
        <v>213</v>
      </c>
      <c r="H16" s="33"/>
    </row>
    <row r="17" spans="2:8" x14ac:dyDescent="0.25">
      <c r="B17" s="30"/>
      <c r="F17" s="34" t="s">
        <v>29</v>
      </c>
      <c r="G17" s="34"/>
      <c r="H17" s="34"/>
    </row>
    <row r="18" spans="2:8" ht="15.75" x14ac:dyDescent="0.25">
      <c r="B18" s="30" t="s">
        <v>30</v>
      </c>
      <c r="F18" s="31"/>
      <c r="G18" s="32" t="s">
        <v>214</v>
      </c>
      <c r="H18" s="33"/>
    </row>
    <row r="19" spans="2:8" x14ac:dyDescent="0.25">
      <c r="F19" s="34" t="s">
        <v>29</v>
      </c>
      <c r="G19" s="34"/>
      <c r="H19" s="34"/>
    </row>
  </sheetData>
  <mergeCells count="12">
    <mergeCell ref="G16:H16"/>
    <mergeCell ref="G18:H1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D12A-45B8-4E23-BC8F-D4747EFC393C}">
  <sheetPr>
    <pageSetUpPr fitToPage="1"/>
  </sheetPr>
  <dimension ref="A1:M26"/>
  <sheetViews>
    <sheetView topLeftCell="A2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5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5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5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5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5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5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5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5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5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5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5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5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5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5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5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5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5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5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5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5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5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5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5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5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5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5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5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5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5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5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5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5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5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5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5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5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5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5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5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5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5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5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5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5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5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5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5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5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5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5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5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5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5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5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5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5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5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5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5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5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5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5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5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5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215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47.25" x14ac:dyDescent="0.25">
      <c r="A7" s="13">
        <v>1</v>
      </c>
      <c r="B7" s="13" t="s">
        <v>216</v>
      </c>
      <c r="C7" s="15"/>
      <c r="D7" s="15">
        <v>159.16999999999999</v>
      </c>
      <c r="E7" s="13" t="s">
        <v>217</v>
      </c>
      <c r="F7" s="17">
        <v>159.16999999999999</v>
      </c>
      <c r="G7" s="14">
        <v>2220</v>
      </c>
      <c r="H7" s="15"/>
      <c r="I7" s="13" t="s">
        <v>217</v>
      </c>
      <c r="J7" s="15">
        <v>159.16999999999999</v>
      </c>
      <c r="K7" s="18">
        <v>0</v>
      </c>
    </row>
    <row r="8" spans="1:13" ht="116.25" customHeight="1" x14ac:dyDescent="0.25">
      <c r="A8" s="13">
        <v>2</v>
      </c>
      <c r="B8" s="173" t="s">
        <v>218</v>
      </c>
      <c r="C8" s="15"/>
      <c r="D8" s="15">
        <v>6.5</v>
      </c>
      <c r="E8" s="13" t="s">
        <v>219</v>
      </c>
      <c r="F8" s="17">
        <v>6.5</v>
      </c>
      <c r="G8" s="14">
        <v>2220</v>
      </c>
      <c r="H8" s="15"/>
      <c r="I8" s="13" t="s">
        <v>219</v>
      </c>
      <c r="J8" s="15">
        <v>6.5</v>
      </c>
      <c r="K8" s="18">
        <v>0</v>
      </c>
    </row>
    <row r="9" spans="1:13" ht="99" customHeight="1" x14ac:dyDescent="0.25">
      <c r="A9" s="13">
        <v>3</v>
      </c>
      <c r="B9" s="173" t="s">
        <v>218</v>
      </c>
      <c r="C9" s="15"/>
      <c r="D9" s="15">
        <v>0.13</v>
      </c>
      <c r="E9" s="13" t="s">
        <v>220</v>
      </c>
      <c r="F9" s="17">
        <v>0.13</v>
      </c>
      <c r="G9" s="14">
        <v>2220</v>
      </c>
      <c r="H9" s="15"/>
      <c r="I9" s="13"/>
      <c r="J9" s="15">
        <v>0.13</v>
      </c>
      <c r="K9" s="18">
        <v>0</v>
      </c>
    </row>
    <row r="10" spans="1:13" ht="27.75" customHeight="1" x14ac:dyDescent="0.25">
      <c r="A10" s="13">
        <v>4</v>
      </c>
      <c r="B10" s="14" t="s">
        <v>221</v>
      </c>
      <c r="C10" s="15">
        <v>6.3</v>
      </c>
      <c r="D10" s="15"/>
      <c r="E10" s="16"/>
      <c r="F10" s="17">
        <f>SUM(C10,D10)</f>
        <v>6.3</v>
      </c>
      <c r="G10" s="14">
        <v>2210</v>
      </c>
      <c r="H10" s="15">
        <v>14.55</v>
      </c>
      <c r="I10" s="16"/>
      <c r="J10" s="15"/>
      <c r="K10" s="18">
        <v>9.4600000000000009</v>
      </c>
    </row>
    <row r="11" spans="1:13" ht="23.25" customHeight="1" x14ac:dyDescent="0.25">
      <c r="A11" s="174"/>
      <c r="B11" s="14"/>
      <c r="C11" s="15"/>
      <c r="D11" s="15"/>
      <c r="E11" s="16"/>
      <c r="F11" s="17"/>
      <c r="G11" s="14"/>
      <c r="H11" s="15"/>
      <c r="I11" s="16"/>
      <c r="J11" s="15"/>
      <c r="K11" s="18"/>
    </row>
    <row r="12" spans="1:13" ht="24.75" customHeight="1" x14ac:dyDescent="0.25">
      <c r="A12" s="13"/>
      <c r="B12" s="14"/>
      <c r="C12" s="15"/>
      <c r="D12" s="15"/>
      <c r="E12" s="16"/>
      <c r="F12" s="17"/>
      <c r="G12" s="14"/>
      <c r="H12" s="15"/>
      <c r="I12" s="16"/>
      <c r="J12" s="15"/>
      <c r="K12" s="18"/>
    </row>
    <row r="13" spans="1:13" ht="15.75" x14ac:dyDescent="0.25">
      <c r="A13" s="13"/>
      <c r="B13" s="14"/>
      <c r="C13" s="15"/>
      <c r="D13" s="15"/>
      <c r="E13" s="16"/>
      <c r="F13" s="17"/>
      <c r="G13" s="14"/>
      <c r="H13" s="15"/>
      <c r="I13" s="16"/>
      <c r="J13" s="15"/>
      <c r="K13" s="18"/>
    </row>
    <row r="14" spans="1:13" ht="15.75" x14ac:dyDescent="0.25">
      <c r="A14" s="13"/>
      <c r="B14" s="14"/>
      <c r="C14" s="15"/>
      <c r="D14" s="15"/>
      <c r="E14" s="16"/>
      <c r="F14" s="17"/>
      <c r="G14" s="19"/>
      <c r="H14" s="15"/>
      <c r="I14" s="16"/>
      <c r="J14" s="15"/>
      <c r="K14" s="18"/>
    </row>
    <row r="15" spans="1:13" ht="15.75" x14ac:dyDescent="0.25">
      <c r="A15" s="19"/>
      <c r="B15" s="14"/>
      <c r="C15" s="15"/>
      <c r="D15" s="15"/>
      <c r="E15" s="16"/>
      <c r="F15" s="17"/>
      <c r="G15" s="14"/>
      <c r="H15" s="15"/>
      <c r="I15" s="16"/>
      <c r="J15" s="15"/>
      <c r="K15" s="18"/>
    </row>
    <row r="16" spans="1:13" ht="15" customHeight="1" x14ac:dyDescent="0.25">
      <c r="A16" s="19"/>
      <c r="B16" s="14"/>
      <c r="C16" s="15"/>
      <c r="D16" s="15"/>
      <c r="E16" s="16"/>
      <c r="F16" s="17"/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/>
      <c r="G17" s="14"/>
      <c r="H17" s="15"/>
      <c r="I17" s="16"/>
      <c r="J17" s="15"/>
      <c r="K17" s="18"/>
    </row>
    <row r="18" spans="1:11" ht="15.75" x14ac:dyDescent="0.25">
      <c r="A18" s="21"/>
      <c r="B18" s="24" t="s">
        <v>26</v>
      </c>
      <c r="C18" s="25">
        <f>SUM(C7:C17)</f>
        <v>6.3</v>
      </c>
      <c r="D18" s="25">
        <v>165.8</v>
      </c>
      <c r="E18" s="26"/>
      <c r="F18" s="27">
        <v>165.8</v>
      </c>
      <c r="G18" s="28"/>
      <c r="H18" s="25">
        <f>SUM(H7:H17)</f>
        <v>14.55</v>
      </c>
      <c r="I18" s="26"/>
      <c r="J18" s="25">
        <f>SUM(J7:J17)</f>
        <v>165.79999999999998</v>
      </c>
      <c r="K18" s="29">
        <v>9.4600000000000009</v>
      </c>
    </row>
    <row r="21" spans="1:11" ht="15.75" x14ac:dyDescent="0.25">
      <c r="B21" s="30" t="s">
        <v>36</v>
      </c>
      <c r="F21" s="31"/>
      <c r="G21" s="175" t="s">
        <v>222</v>
      </c>
      <c r="H21" s="176"/>
    </row>
    <row r="22" spans="1:11" x14ac:dyDescent="0.25">
      <c r="B22" s="30"/>
      <c r="F22" s="34" t="s">
        <v>29</v>
      </c>
      <c r="G22" s="34"/>
      <c r="H22" s="34"/>
    </row>
    <row r="23" spans="1:11" ht="15.75" x14ac:dyDescent="0.25">
      <c r="B23" s="30" t="s">
        <v>30</v>
      </c>
      <c r="F23" s="31"/>
      <c r="G23" s="175" t="s">
        <v>223</v>
      </c>
      <c r="H23" s="176"/>
    </row>
    <row r="24" spans="1:11" x14ac:dyDescent="0.25">
      <c r="F24" s="34" t="s">
        <v>29</v>
      </c>
      <c r="G24" s="34"/>
      <c r="H24" s="34"/>
    </row>
    <row r="26" spans="1:11" x14ac:dyDescent="0.25">
      <c r="B26" s="177" t="s">
        <v>224</v>
      </c>
      <c r="C26" s="177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CAA2-EF11-4226-A413-DD5E318BB3BC}">
  <dimension ref="A1:K36"/>
  <sheetViews>
    <sheetView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4.28515625" customWidth="1"/>
    <col min="8" max="8" width="8.140625" customWidth="1"/>
    <col min="9" max="9" width="22.5703125" customWidth="1"/>
    <col min="10" max="10" width="13.42578125" customWidth="1"/>
    <col min="11" max="11" width="15.710937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4.28515625" customWidth="1"/>
    <col min="264" max="264" width="8.140625" customWidth="1"/>
    <col min="265" max="265" width="22.5703125" customWidth="1"/>
    <col min="266" max="266" width="13.42578125" customWidth="1"/>
    <col min="267" max="267" width="15.710937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4.28515625" customWidth="1"/>
    <col min="520" max="520" width="8.140625" customWidth="1"/>
    <col min="521" max="521" width="22.5703125" customWidth="1"/>
    <col min="522" max="522" width="13.42578125" customWidth="1"/>
    <col min="523" max="523" width="15.710937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4.28515625" customWidth="1"/>
    <col min="776" max="776" width="8.140625" customWidth="1"/>
    <col min="777" max="777" width="22.5703125" customWidth="1"/>
    <col min="778" max="778" width="13.42578125" customWidth="1"/>
    <col min="779" max="779" width="15.710937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4.28515625" customWidth="1"/>
    <col min="1032" max="1032" width="8.140625" customWidth="1"/>
    <col min="1033" max="1033" width="22.5703125" customWidth="1"/>
    <col min="1034" max="1034" width="13.42578125" customWidth="1"/>
    <col min="1035" max="1035" width="15.710937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4.28515625" customWidth="1"/>
    <col min="1288" max="1288" width="8.140625" customWidth="1"/>
    <col min="1289" max="1289" width="22.5703125" customWidth="1"/>
    <col min="1290" max="1290" width="13.42578125" customWidth="1"/>
    <col min="1291" max="1291" width="15.710937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4.28515625" customWidth="1"/>
    <col min="1544" max="1544" width="8.140625" customWidth="1"/>
    <col min="1545" max="1545" width="22.5703125" customWidth="1"/>
    <col min="1546" max="1546" width="13.42578125" customWidth="1"/>
    <col min="1547" max="1547" width="15.710937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4.28515625" customWidth="1"/>
    <col min="1800" max="1800" width="8.140625" customWidth="1"/>
    <col min="1801" max="1801" width="22.5703125" customWidth="1"/>
    <col min="1802" max="1802" width="13.42578125" customWidth="1"/>
    <col min="1803" max="1803" width="15.710937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4.28515625" customWidth="1"/>
    <col min="2056" max="2056" width="8.140625" customWidth="1"/>
    <col min="2057" max="2057" width="22.5703125" customWidth="1"/>
    <col min="2058" max="2058" width="13.42578125" customWidth="1"/>
    <col min="2059" max="2059" width="15.710937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4.28515625" customWidth="1"/>
    <col min="2312" max="2312" width="8.140625" customWidth="1"/>
    <col min="2313" max="2313" width="22.5703125" customWidth="1"/>
    <col min="2314" max="2314" width="13.42578125" customWidth="1"/>
    <col min="2315" max="2315" width="15.710937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4.28515625" customWidth="1"/>
    <col min="2568" max="2568" width="8.140625" customWidth="1"/>
    <col min="2569" max="2569" width="22.5703125" customWidth="1"/>
    <col min="2570" max="2570" width="13.42578125" customWidth="1"/>
    <col min="2571" max="2571" width="15.710937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4.28515625" customWidth="1"/>
    <col min="2824" max="2824" width="8.140625" customWidth="1"/>
    <col min="2825" max="2825" width="22.5703125" customWidth="1"/>
    <col min="2826" max="2826" width="13.42578125" customWidth="1"/>
    <col min="2827" max="2827" width="15.710937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4.28515625" customWidth="1"/>
    <col min="3080" max="3080" width="8.140625" customWidth="1"/>
    <col min="3081" max="3081" width="22.5703125" customWidth="1"/>
    <col min="3082" max="3082" width="13.42578125" customWidth="1"/>
    <col min="3083" max="3083" width="15.710937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4.28515625" customWidth="1"/>
    <col min="3336" max="3336" width="8.140625" customWidth="1"/>
    <col min="3337" max="3337" width="22.5703125" customWidth="1"/>
    <col min="3338" max="3338" width="13.42578125" customWidth="1"/>
    <col min="3339" max="3339" width="15.710937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4.28515625" customWidth="1"/>
    <col min="3592" max="3592" width="8.140625" customWidth="1"/>
    <col min="3593" max="3593" width="22.5703125" customWidth="1"/>
    <col min="3594" max="3594" width="13.42578125" customWidth="1"/>
    <col min="3595" max="3595" width="15.710937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4.28515625" customWidth="1"/>
    <col min="3848" max="3848" width="8.140625" customWidth="1"/>
    <col min="3849" max="3849" width="22.5703125" customWidth="1"/>
    <col min="3850" max="3850" width="13.42578125" customWidth="1"/>
    <col min="3851" max="3851" width="15.710937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4.28515625" customWidth="1"/>
    <col min="4104" max="4104" width="8.140625" customWidth="1"/>
    <col min="4105" max="4105" width="22.5703125" customWidth="1"/>
    <col min="4106" max="4106" width="13.42578125" customWidth="1"/>
    <col min="4107" max="4107" width="15.710937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4.28515625" customWidth="1"/>
    <col min="4360" max="4360" width="8.140625" customWidth="1"/>
    <col min="4361" max="4361" width="22.5703125" customWidth="1"/>
    <col min="4362" max="4362" width="13.42578125" customWidth="1"/>
    <col min="4363" max="4363" width="15.710937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4.28515625" customWidth="1"/>
    <col min="4616" max="4616" width="8.140625" customWidth="1"/>
    <col min="4617" max="4617" width="22.5703125" customWidth="1"/>
    <col min="4618" max="4618" width="13.42578125" customWidth="1"/>
    <col min="4619" max="4619" width="15.710937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4.28515625" customWidth="1"/>
    <col min="4872" max="4872" width="8.140625" customWidth="1"/>
    <col min="4873" max="4873" width="22.5703125" customWidth="1"/>
    <col min="4874" max="4874" width="13.42578125" customWidth="1"/>
    <col min="4875" max="4875" width="15.710937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4.28515625" customWidth="1"/>
    <col min="5128" max="5128" width="8.140625" customWidth="1"/>
    <col min="5129" max="5129" width="22.5703125" customWidth="1"/>
    <col min="5130" max="5130" width="13.42578125" customWidth="1"/>
    <col min="5131" max="5131" width="15.710937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4.28515625" customWidth="1"/>
    <col min="5384" max="5384" width="8.140625" customWidth="1"/>
    <col min="5385" max="5385" width="22.5703125" customWidth="1"/>
    <col min="5386" max="5386" width="13.42578125" customWidth="1"/>
    <col min="5387" max="5387" width="15.710937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4.28515625" customWidth="1"/>
    <col min="5640" max="5640" width="8.140625" customWidth="1"/>
    <col min="5641" max="5641" width="22.5703125" customWidth="1"/>
    <col min="5642" max="5642" width="13.42578125" customWidth="1"/>
    <col min="5643" max="5643" width="15.710937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4.28515625" customWidth="1"/>
    <col min="5896" max="5896" width="8.140625" customWidth="1"/>
    <col min="5897" max="5897" width="22.5703125" customWidth="1"/>
    <col min="5898" max="5898" width="13.42578125" customWidth="1"/>
    <col min="5899" max="5899" width="15.710937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4.28515625" customWidth="1"/>
    <col min="6152" max="6152" width="8.140625" customWidth="1"/>
    <col min="6153" max="6153" width="22.5703125" customWidth="1"/>
    <col min="6154" max="6154" width="13.42578125" customWidth="1"/>
    <col min="6155" max="6155" width="15.710937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4.28515625" customWidth="1"/>
    <col min="6408" max="6408" width="8.140625" customWidth="1"/>
    <col min="6409" max="6409" width="22.5703125" customWidth="1"/>
    <col min="6410" max="6410" width="13.42578125" customWidth="1"/>
    <col min="6411" max="6411" width="15.710937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4.28515625" customWidth="1"/>
    <col min="6664" max="6664" width="8.140625" customWidth="1"/>
    <col min="6665" max="6665" width="22.5703125" customWidth="1"/>
    <col min="6666" max="6666" width="13.42578125" customWidth="1"/>
    <col min="6667" max="6667" width="15.710937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4.28515625" customWidth="1"/>
    <col min="6920" max="6920" width="8.140625" customWidth="1"/>
    <col min="6921" max="6921" width="22.5703125" customWidth="1"/>
    <col min="6922" max="6922" width="13.42578125" customWidth="1"/>
    <col min="6923" max="6923" width="15.710937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4.28515625" customWidth="1"/>
    <col min="7176" max="7176" width="8.140625" customWidth="1"/>
    <col min="7177" max="7177" width="22.5703125" customWidth="1"/>
    <col min="7178" max="7178" width="13.42578125" customWidth="1"/>
    <col min="7179" max="7179" width="15.710937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4.28515625" customWidth="1"/>
    <col min="7432" max="7432" width="8.140625" customWidth="1"/>
    <col min="7433" max="7433" width="22.5703125" customWidth="1"/>
    <col min="7434" max="7434" width="13.42578125" customWidth="1"/>
    <col min="7435" max="7435" width="15.710937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4.28515625" customWidth="1"/>
    <col min="7688" max="7688" width="8.140625" customWidth="1"/>
    <col min="7689" max="7689" width="22.5703125" customWidth="1"/>
    <col min="7690" max="7690" width="13.42578125" customWidth="1"/>
    <col min="7691" max="7691" width="15.710937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4.28515625" customWidth="1"/>
    <col min="7944" max="7944" width="8.140625" customWidth="1"/>
    <col min="7945" max="7945" width="22.5703125" customWidth="1"/>
    <col min="7946" max="7946" width="13.42578125" customWidth="1"/>
    <col min="7947" max="7947" width="15.710937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4.28515625" customWidth="1"/>
    <col min="8200" max="8200" width="8.140625" customWidth="1"/>
    <col min="8201" max="8201" width="22.5703125" customWidth="1"/>
    <col min="8202" max="8202" width="13.42578125" customWidth="1"/>
    <col min="8203" max="8203" width="15.710937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4.28515625" customWidth="1"/>
    <col min="8456" max="8456" width="8.140625" customWidth="1"/>
    <col min="8457" max="8457" width="22.5703125" customWidth="1"/>
    <col min="8458" max="8458" width="13.42578125" customWidth="1"/>
    <col min="8459" max="8459" width="15.710937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4.28515625" customWidth="1"/>
    <col min="8712" max="8712" width="8.140625" customWidth="1"/>
    <col min="8713" max="8713" width="22.5703125" customWidth="1"/>
    <col min="8714" max="8714" width="13.42578125" customWidth="1"/>
    <col min="8715" max="8715" width="15.710937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4.28515625" customWidth="1"/>
    <col min="8968" max="8968" width="8.140625" customWidth="1"/>
    <col min="8969" max="8969" width="22.5703125" customWidth="1"/>
    <col min="8970" max="8970" width="13.42578125" customWidth="1"/>
    <col min="8971" max="8971" width="15.710937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4.28515625" customWidth="1"/>
    <col min="9224" max="9224" width="8.140625" customWidth="1"/>
    <col min="9225" max="9225" width="22.5703125" customWidth="1"/>
    <col min="9226" max="9226" width="13.42578125" customWidth="1"/>
    <col min="9227" max="9227" width="15.710937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4.28515625" customWidth="1"/>
    <col min="9480" max="9480" width="8.140625" customWidth="1"/>
    <col min="9481" max="9481" width="22.5703125" customWidth="1"/>
    <col min="9482" max="9482" width="13.42578125" customWidth="1"/>
    <col min="9483" max="9483" width="15.710937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4.28515625" customWidth="1"/>
    <col min="9736" max="9736" width="8.140625" customWidth="1"/>
    <col min="9737" max="9737" width="22.5703125" customWidth="1"/>
    <col min="9738" max="9738" width="13.42578125" customWidth="1"/>
    <col min="9739" max="9739" width="15.710937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4.28515625" customWidth="1"/>
    <col min="9992" max="9992" width="8.140625" customWidth="1"/>
    <col min="9993" max="9993" width="22.5703125" customWidth="1"/>
    <col min="9994" max="9994" width="13.42578125" customWidth="1"/>
    <col min="9995" max="9995" width="15.710937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4.28515625" customWidth="1"/>
    <col min="10248" max="10248" width="8.140625" customWidth="1"/>
    <col min="10249" max="10249" width="22.5703125" customWidth="1"/>
    <col min="10250" max="10250" width="13.42578125" customWidth="1"/>
    <col min="10251" max="10251" width="15.710937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4.28515625" customWidth="1"/>
    <col min="10504" max="10504" width="8.140625" customWidth="1"/>
    <col min="10505" max="10505" width="22.5703125" customWidth="1"/>
    <col min="10506" max="10506" width="13.42578125" customWidth="1"/>
    <col min="10507" max="10507" width="15.710937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4.28515625" customWidth="1"/>
    <col min="10760" max="10760" width="8.140625" customWidth="1"/>
    <col min="10761" max="10761" width="22.5703125" customWidth="1"/>
    <col min="10762" max="10762" width="13.42578125" customWidth="1"/>
    <col min="10763" max="10763" width="15.710937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4.28515625" customWidth="1"/>
    <col min="11016" max="11016" width="8.140625" customWidth="1"/>
    <col min="11017" max="11017" width="22.5703125" customWidth="1"/>
    <col min="11018" max="11018" width="13.42578125" customWidth="1"/>
    <col min="11019" max="11019" width="15.710937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4.28515625" customWidth="1"/>
    <col min="11272" max="11272" width="8.140625" customWidth="1"/>
    <col min="11273" max="11273" width="22.5703125" customWidth="1"/>
    <col min="11274" max="11274" width="13.42578125" customWidth="1"/>
    <col min="11275" max="11275" width="15.710937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4.28515625" customWidth="1"/>
    <col min="11528" max="11528" width="8.140625" customWidth="1"/>
    <col min="11529" max="11529" width="22.5703125" customWidth="1"/>
    <col min="11530" max="11530" width="13.42578125" customWidth="1"/>
    <col min="11531" max="11531" width="15.710937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4.28515625" customWidth="1"/>
    <col min="11784" max="11784" width="8.140625" customWidth="1"/>
    <col min="11785" max="11785" width="22.5703125" customWidth="1"/>
    <col min="11786" max="11786" width="13.42578125" customWidth="1"/>
    <col min="11787" max="11787" width="15.710937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4.28515625" customWidth="1"/>
    <col min="12040" max="12040" width="8.140625" customWidth="1"/>
    <col min="12041" max="12041" width="22.5703125" customWidth="1"/>
    <col min="12042" max="12042" width="13.42578125" customWidth="1"/>
    <col min="12043" max="12043" width="15.710937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4.28515625" customWidth="1"/>
    <col min="12296" max="12296" width="8.140625" customWidth="1"/>
    <col min="12297" max="12297" width="22.5703125" customWidth="1"/>
    <col min="12298" max="12298" width="13.42578125" customWidth="1"/>
    <col min="12299" max="12299" width="15.710937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4.28515625" customWidth="1"/>
    <col min="12552" max="12552" width="8.140625" customWidth="1"/>
    <col min="12553" max="12553" width="22.5703125" customWidth="1"/>
    <col min="12554" max="12554" width="13.42578125" customWidth="1"/>
    <col min="12555" max="12555" width="15.710937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4.28515625" customWidth="1"/>
    <col min="12808" max="12808" width="8.140625" customWidth="1"/>
    <col min="12809" max="12809" width="22.5703125" customWidth="1"/>
    <col min="12810" max="12810" width="13.42578125" customWidth="1"/>
    <col min="12811" max="12811" width="15.710937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4.28515625" customWidth="1"/>
    <col min="13064" max="13064" width="8.140625" customWidth="1"/>
    <col min="13065" max="13065" width="22.5703125" customWidth="1"/>
    <col min="13066" max="13066" width="13.42578125" customWidth="1"/>
    <col min="13067" max="13067" width="15.710937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4.28515625" customWidth="1"/>
    <col min="13320" max="13320" width="8.140625" customWidth="1"/>
    <col min="13321" max="13321" width="22.5703125" customWidth="1"/>
    <col min="13322" max="13322" width="13.42578125" customWidth="1"/>
    <col min="13323" max="13323" width="15.710937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4.28515625" customWidth="1"/>
    <col min="13576" max="13576" width="8.140625" customWidth="1"/>
    <col min="13577" max="13577" width="22.5703125" customWidth="1"/>
    <col min="13578" max="13578" width="13.42578125" customWidth="1"/>
    <col min="13579" max="13579" width="15.710937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4.28515625" customWidth="1"/>
    <col min="13832" max="13832" width="8.140625" customWidth="1"/>
    <col min="13833" max="13833" width="22.5703125" customWidth="1"/>
    <col min="13834" max="13834" width="13.42578125" customWidth="1"/>
    <col min="13835" max="13835" width="15.710937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4.28515625" customWidth="1"/>
    <col min="14088" max="14088" width="8.140625" customWidth="1"/>
    <col min="14089" max="14089" width="22.5703125" customWidth="1"/>
    <col min="14090" max="14090" width="13.42578125" customWidth="1"/>
    <col min="14091" max="14091" width="15.710937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4.28515625" customWidth="1"/>
    <col min="14344" max="14344" width="8.140625" customWidth="1"/>
    <col min="14345" max="14345" width="22.5703125" customWidth="1"/>
    <col min="14346" max="14346" width="13.42578125" customWidth="1"/>
    <col min="14347" max="14347" width="15.710937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4.28515625" customWidth="1"/>
    <col min="14600" max="14600" width="8.140625" customWidth="1"/>
    <col min="14601" max="14601" width="22.5703125" customWidth="1"/>
    <col min="14602" max="14602" width="13.42578125" customWidth="1"/>
    <col min="14603" max="14603" width="15.710937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4.28515625" customWidth="1"/>
    <col min="14856" max="14856" width="8.140625" customWidth="1"/>
    <col min="14857" max="14857" width="22.5703125" customWidth="1"/>
    <col min="14858" max="14858" width="13.42578125" customWidth="1"/>
    <col min="14859" max="14859" width="15.710937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4.28515625" customWidth="1"/>
    <col min="15112" max="15112" width="8.140625" customWidth="1"/>
    <col min="15113" max="15113" width="22.5703125" customWidth="1"/>
    <col min="15114" max="15114" width="13.42578125" customWidth="1"/>
    <col min="15115" max="15115" width="15.710937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4.28515625" customWidth="1"/>
    <col min="15368" max="15368" width="8.140625" customWidth="1"/>
    <col min="15369" max="15369" width="22.5703125" customWidth="1"/>
    <col min="15370" max="15370" width="13.42578125" customWidth="1"/>
    <col min="15371" max="15371" width="15.710937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4.28515625" customWidth="1"/>
    <col min="15624" max="15624" width="8.140625" customWidth="1"/>
    <col min="15625" max="15625" width="22.5703125" customWidth="1"/>
    <col min="15626" max="15626" width="13.42578125" customWidth="1"/>
    <col min="15627" max="15627" width="15.710937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4.28515625" customWidth="1"/>
    <col min="15880" max="15880" width="8.140625" customWidth="1"/>
    <col min="15881" max="15881" width="22.5703125" customWidth="1"/>
    <col min="15882" max="15882" width="13.42578125" customWidth="1"/>
    <col min="15883" max="15883" width="15.710937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4.28515625" customWidth="1"/>
    <col min="16136" max="16136" width="8.140625" customWidth="1"/>
    <col min="16137" max="16137" width="22.5703125" customWidth="1"/>
    <col min="16138" max="16138" width="13.42578125" customWidth="1"/>
    <col min="16139" max="16139" width="15.7109375" customWidth="1"/>
  </cols>
  <sheetData>
    <row r="1" spans="1:11" ht="18.75" customHeight="1" x14ac:dyDescent="0.25">
      <c r="J1" s="1" t="s">
        <v>0</v>
      </c>
    </row>
    <row r="2" spans="1:11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s="4" t="s">
        <v>85</v>
      </c>
    </row>
    <row r="3" spans="1:11" ht="61.5" customHeight="1" x14ac:dyDescent="0.25">
      <c r="A3" s="2"/>
      <c r="B3" s="5" t="s">
        <v>225</v>
      </c>
      <c r="C3" s="6"/>
      <c r="D3" s="6"/>
      <c r="E3" s="6"/>
      <c r="F3" s="6"/>
      <c r="G3" s="6"/>
      <c r="H3" s="6"/>
      <c r="I3" s="6"/>
      <c r="J3" s="6"/>
      <c r="K3" s="2"/>
    </row>
    <row r="4" spans="1:11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1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1" ht="141.75" x14ac:dyDescent="0.25">
      <c r="A7" s="13">
        <v>1</v>
      </c>
      <c r="B7" s="178" t="s">
        <v>226</v>
      </c>
      <c r="C7" s="15"/>
      <c r="D7" s="178">
        <v>128887.18</v>
      </c>
      <c r="E7" s="13" t="s">
        <v>227</v>
      </c>
      <c r="F7" s="111">
        <f>SUM(C7,D7)</f>
        <v>128887.18</v>
      </c>
      <c r="G7" s="14"/>
      <c r="H7" s="15"/>
      <c r="I7" s="13" t="s">
        <v>228</v>
      </c>
      <c r="J7" s="178">
        <v>128887.18</v>
      </c>
      <c r="K7" s="178">
        <f>D7-J7</f>
        <v>0</v>
      </c>
    </row>
    <row r="8" spans="1:11" ht="15.75" x14ac:dyDescent="0.25">
      <c r="A8" s="13"/>
      <c r="B8" s="178"/>
      <c r="C8" s="15"/>
      <c r="D8" s="15"/>
      <c r="E8" s="13"/>
      <c r="F8" s="17">
        <f t="shared" ref="F8:F26" si="0">SUM(C8,D8)</f>
        <v>0</v>
      </c>
      <c r="G8" s="14"/>
      <c r="H8" s="15"/>
      <c r="I8" s="13"/>
      <c r="J8" s="15"/>
      <c r="K8" s="178"/>
    </row>
    <row r="9" spans="1:11" ht="15.75" x14ac:dyDescent="0.25">
      <c r="A9" s="13"/>
      <c r="B9" s="178"/>
      <c r="C9" s="15"/>
      <c r="D9" s="15"/>
      <c r="E9" s="13"/>
      <c r="F9" s="17">
        <f t="shared" si="0"/>
        <v>0</v>
      </c>
      <c r="G9" s="14"/>
      <c r="H9" s="15"/>
      <c r="I9" s="13"/>
      <c r="J9" s="15"/>
      <c r="K9" s="18"/>
    </row>
    <row r="10" spans="1:11" ht="15.75" x14ac:dyDescent="0.25">
      <c r="A10" s="13"/>
      <c r="B10" s="178"/>
      <c r="C10" s="15"/>
      <c r="D10" s="15"/>
      <c r="E10" s="13"/>
      <c r="F10" s="17">
        <f t="shared" si="0"/>
        <v>0</v>
      </c>
      <c r="G10" s="14"/>
      <c r="H10" s="15"/>
      <c r="I10" s="13"/>
      <c r="J10" s="15"/>
      <c r="K10" s="18"/>
    </row>
    <row r="11" spans="1:11" ht="15.75" x14ac:dyDescent="0.25">
      <c r="A11" s="13"/>
      <c r="B11" s="178"/>
      <c r="C11" s="15"/>
      <c r="D11" s="15"/>
      <c r="E11" s="13"/>
      <c r="F11" s="17">
        <f t="shared" si="0"/>
        <v>0</v>
      </c>
      <c r="G11" s="14"/>
      <c r="H11" s="15"/>
      <c r="I11" s="13"/>
      <c r="J11" s="15"/>
      <c r="K11" s="18"/>
    </row>
    <row r="12" spans="1:11" ht="15.75" x14ac:dyDescent="0.25">
      <c r="A12" s="13"/>
      <c r="B12" s="179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1" ht="15.75" x14ac:dyDescent="0.25">
      <c r="A13" s="13"/>
      <c r="B13" s="179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1" ht="15.75" x14ac:dyDescent="0.25">
      <c r="A14" s="13"/>
      <c r="B14" s="179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1" ht="15.75" x14ac:dyDescent="0.25">
      <c r="A15" s="19"/>
      <c r="B15" s="179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1" ht="15" customHeight="1" x14ac:dyDescent="0.25">
      <c r="A16" s="19"/>
      <c r="B16" s="179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9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9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20"/>
      <c r="B23" s="21"/>
      <c r="C23" s="22"/>
      <c r="D23" s="22"/>
      <c r="E23" s="23"/>
      <c r="F23" s="17">
        <f t="shared" si="0"/>
        <v>0</v>
      </c>
      <c r="G23" s="21"/>
      <c r="H23" s="22"/>
      <c r="I23" s="23"/>
      <c r="J23" s="22"/>
      <c r="K23" s="18"/>
    </row>
    <row r="24" spans="1:11" ht="15.75" x14ac:dyDescent="0.25">
      <c r="A24" s="20"/>
      <c r="B24" s="21"/>
      <c r="C24" s="22"/>
      <c r="D24" s="22"/>
      <c r="E24" s="23"/>
      <c r="F24" s="17">
        <f t="shared" si="0"/>
        <v>0</v>
      </c>
      <c r="G24" s="21"/>
      <c r="H24" s="22"/>
      <c r="I24" s="23"/>
      <c r="J24" s="22"/>
      <c r="K24" s="18"/>
    </row>
    <row r="25" spans="1:11" ht="15.75" x14ac:dyDescent="0.25">
      <c r="A25" s="20"/>
      <c r="B25" s="21"/>
      <c r="C25" s="22"/>
      <c r="D25" s="22"/>
      <c r="E25" s="23"/>
      <c r="F25" s="17">
        <f t="shared" si="0"/>
        <v>0</v>
      </c>
      <c r="G25" s="21"/>
      <c r="H25" s="22"/>
      <c r="I25" s="23"/>
      <c r="J25" s="22"/>
      <c r="K25" s="18"/>
    </row>
    <row r="26" spans="1:11" ht="15.75" x14ac:dyDescent="0.25">
      <c r="A26" s="21"/>
      <c r="B26" s="24" t="s">
        <v>26</v>
      </c>
      <c r="C26" s="25">
        <f>SUM(C7:C25)</f>
        <v>0</v>
      </c>
      <c r="D26" s="25">
        <f>SUM(D7:D25)</f>
        <v>128887.18</v>
      </c>
      <c r="E26" s="26"/>
      <c r="F26" s="27">
        <f t="shared" si="0"/>
        <v>128887.18</v>
      </c>
      <c r="G26" s="28"/>
      <c r="H26" s="25">
        <f>SUM(H7:H25)</f>
        <v>0</v>
      </c>
      <c r="I26" s="26"/>
      <c r="J26" s="25">
        <f>SUM(J7:J25)</f>
        <v>128887.18</v>
      </c>
      <c r="K26" s="29">
        <f>F26-H26-J26</f>
        <v>0</v>
      </c>
    </row>
    <row r="29" spans="1:11" ht="15.75" x14ac:dyDescent="0.25">
      <c r="B29" s="30" t="s">
        <v>36</v>
      </c>
      <c r="F29" s="31"/>
      <c r="G29" s="32" t="s">
        <v>229</v>
      </c>
      <c r="H29" s="33"/>
    </row>
    <row r="30" spans="1:11" x14ac:dyDescent="0.25">
      <c r="B30" s="30"/>
      <c r="F30" s="34" t="s">
        <v>29</v>
      </c>
      <c r="G30" s="34"/>
      <c r="H30" s="34"/>
    </row>
    <row r="31" spans="1:11" ht="15.75" x14ac:dyDescent="0.25">
      <c r="B31" s="30" t="s">
        <v>30</v>
      </c>
      <c r="F31" s="31"/>
      <c r="G31" s="32" t="s">
        <v>230</v>
      </c>
      <c r="H31" s="33"/>
    </row>
    <row r="32" spans="1:11" x14ac:dyDescent="0.25">
      <c r="F32" s="34" t="s">
        <v>29</v>
      </c>
      <c r="G32" s="34"/>
      <c r="H32" s="34"/>
    </row>
    <row r="34" spans="2:2" x14ac:dyDescent="0.25">
      <c r="B34" s="180" t="s">
        <v>231</v>
      </c>
    </row>
    <row r="35" spans="2:2" x14ac:dyDescent="0.25">
      <c r="B35" s="180" t="s">
        <v>232</v>
      </c>
    </row>
    <row r="36" spans="2:2" x14ac:dyDescent="0.25">
      <c r="B36" s="180" t="s">
        <v>233</v>
      </c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" right="0" top="0" bottom="0" header="0" footer="0"/>
  <pageSetup paperSize="9" scale="56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5C3-1201-4AEA-A7F7-CBE78DFC5E46}">
  <sheetPr>
    <pageSetUpPr fitToPage="1"/>
  </sheetPr>
  <dimension ref="A1:M17"/>
  <sheetViews>
    <sheetView tabSelected="1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234</v>
      </c>
    </row>
    <row r="3" spans="1:13" ht="93" customHeight="1" x14ac:dyDescent="0.25">
      <c r="A3" s="2"/>
      <c r="B3" s="5" t="s">
        <v>235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47.25" x14ac:dyDescent="0.25">
      <c r="A7" s="13">
        <v>1</v>
      </c>
      <c r="B7" s="16" t="s">
        <v>216</v>
      </c>
      <c r="C7" s="15"/>
      <c r="D7" s="15">
        <v>168.14</v>
      </c>
      <c r="E7" s="16" t="s">
        <v>236</v>
      </c>
      <c r="F7" s="17">
        <v>168.14</v>
      </c>
      <c r="G7" s="14"/>
      <c r="H7" s="15"/>
      <c r="I7" s="16" t="s">
        <v>236</v>
      </c>
      <c r="J7" s="15">
        <v>168.14</v>
      </c>
      <c r="K7" s="18">
        <f>F7-J7</f>
        <v>0</v>
      </c>
    </row>
    <row r="8" spans="1:13" ht="15.75" x14ac:dyDescent="0.25">
      <c r="A8" s="13">
        <v>2</v>
      </c>
      <c r="B8" s="14" t="s">
        <v>42</v>
      </c>
      <c r="C8" s="15">
        <v>2.4</v>
      </c>
      <c r="D8" s="15"/>
      <c r="E8" s="16"/>
      <c r="F8" s="17">
        <f>SUM(C8,D8)</f>
        <v>2.4</v>
      </c>
      <c r="G8" s="14"/>
      <c r="H8" s="15"/>
      <c r="I8" s="16"/>
      <c r="J8" s="15"/>
      <c r="K8" s="18">
        <f>F8-H8</f>
        <v>2.4</v>
      </c>
    </row>
    <row r="9" spans="1:13" ht="15.75" x14ac:dyDescent="0.25">
      <c r="A9" s="13"/>
      <c r="B9" s="14"/>
      <c r="C9" s="15"/>
      <c r="D9" s="15"/>
      <c r="E9" s="16"/>
      <c r="F9" s="17">
        <f>SUM(C9,D9)</f>
        <v>0</v>
      </c>
      <c r="G9" s="14"/>
      <c r="H9" s="15"/>
      <c r="I9" s="16"/>
      <c r="J9" s="15"/>
      <c r="K9" s="18"/>
    </row>
    <row r="10" spans="1:13" ht="15.75" x14ac:dyDescent="0.25">
      <c r="A10" s="21"/>
      <c r="B10" s="24" t="s">
        <v>26</v>
      </c>
      <c r="C10" s="25">
        <f t="shared" ref="C10:K10" si="0">SUM(C7:C9)</f>
        <v>2.4</v>
      </c>
      <c r="D10" s="25">
        <f t="shared" si="0"/>
        <v>168.14</v>
      </c>
      <c r="E10" s="25">
        <f t="shared" si="0"/>
        <v>0</v>
      </c>
      <c r="F10" s="25">
        <f t="shared" si="0"/>
        <v>170.54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168.14</v>
      </c>
      <c r="K10" s="25">
        <f t="shared" si="0"/>
        <v>2.4</v>
      </c>
    </row>
    <row r="13" spans="1:13" ht="15.75" x14ac:dyDescent="0.25">
      <c r="B13" s="30" t="s">
        <v>27</v>
      </c>
      <c r="F13" s="31"/>
      <c r="G13" s="32" t="s">
        <v>237</v>
      </c>
      <c r="H13" s="33"/>
    </row>
    <row r="14" spans="1:13" x14ac:dyDescent="0.25">
      <c r="B14" s="30"/>
      <c r="F14" s="34" t="s">
        <v>29</v>
      </c>
      <c r="G14" s="34"/>
      <c r="H14" s="34"/>
    </row>
    <row r="15" spans="1:13" ht="15.75" x14ac:dyDescent="0.25">
      <c r="B15" s="30" t="s">
        <v>30</v>
      </c>
      <c r="F15" s="31"/>
      <c r="G15" s="32" t="s">
        <v>238</v>
      </c>
      <c r="H15" s="33"/>
    </row>
    <row r="16" spans="1:13" x14ac:dyDescent="0.25">
      <c r="F16" s="34" t="s">
        <v>29</v>
      </c>
      <c r="G16" s="34"/>
      <c r="H16" s="34"/>
    </row>
    <row r="17" spans="2:2" x14ac:dyDescent="0.25">
      <c r="B17" t="s">
        <v>239</v>
      </c>
    </row>
  </sheetData>
  <mergeCells count="10">
    <mergeCell ref="G13:H13"/>
    <mergeCell ref="G15:H1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FA3E9-8F98-468E-871E-4968CF76C9C9}">
  <sheetPr>
    <pageSetUpPr fitToPage="1"/>
  </sheetPr>
  <dimension ref="A1:P56"/>
  <sheetViews>
    <sheetView topLeftCell="A4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" t="s">
        <v>37</v>
      </c>
      <c r="N1" s="37"/>
      <c r="O1" s="37"/>
      <c r="P1" s="37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38" t="s">
        <v>38</v>
      </c>
      <c r="N2" s="37"/>
      <c r="O2" s="37"/>
      <c r="P2" s="37"/>
    </row>
    <row r="3" spans="1:16" ht="61.5" customHeight="1" x14ac:dyDescent="0.25">
      <c r="A3" s="2"/>
      <c r="B3" s="5" t="s">
        <v>39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40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41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42</v>
      </c>
      <c r="C7" s="15">
        <v>0.05</v>
      </c>
      <c r="D7" s="15">
        <v>0</v>
      </c>
      <c r="E7" s="16"/>
      <c r="F7" s="17">
        <f>SUM(C7,D7)</f>
        <v>0.05</v>
      </c>
      <c r="G7" s="14">
        <v>2210</v>
      </c>
      <c r="H7" s="15">
        <v>5.34</v>
      </c>
      <c r="I7" s="16"/>
      <c r="J7" s="15">
        <v>0</v>
      </c>
      <c r="K7" s="18">
        <v>27.414000000000001</v>
      </c>
    </row>
    <row r="8" spans="1:16" ht="15.75" x14ac:dyDescent="0.25">
      <c r="A8" s="13"/>
      <c r="B8" s="14"/>
      <c r="C8" s="15"/>
      <c r="D8" s="15"/>
      <c r="E8" s="16"/>
      <c r="F8" s="17">
        <f t="shared" ref="F8:F50" si="0">SUM(C8,D8)</f>
        <v>0</v>
      </c>
      <c r="G8" s="14"/>
      <c r="H8" s="15"/>
      <c r="I8" s="16"/>
      <c r="J8" s="15"/>
      <c r="K8" s="18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0.05</v>
      </c>
      <c r="D50" s="25">
        <f>SUM(D7:D49)</f>
        <v>0</v>
      </c>
      <c r="E50" s="26"/>
      <c r="F50" s="27">
        <f t="shared" si="0"/>
        <v>0.05</v>
      </c>
      <c r="G50" s="28"/>
      <c r="H50" s="25">
        <f>SUM(H7:H49)</f>
        <v>5.34</v>
      </c>
      <c r="I50" s="26"/>
      <c r="J50" s="25">
        <f>SUM(J7:J49)</f>
        <v>0</v>
      </c>
      <c r="K50" s="29">
        <f>C50-H50</f>
        <v>-5.29</v>
      </c>
    </row>
    <row r="53" spans="1:11" ht="15.75" x14ac:dyDescent="0.25">
      <c r="B53" s="30" t="s">
        <v>36</v>
      </c>
      <c r="F53" s="31"/>
      <c r="G53" s="32" t="s">
        <v>43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 t="s">
        <v>44</v>
      </c>
      <c r="H55" s="33"/>
    </row>
    <row r="56" spans="1:11" x14ac:dyDescent="0.25">
      <c r="F56" s="34" t="s">
        <v>29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1758-DA03-4678-982B-CE479100E691}">
  <sheetPr>
    <pageSetUpPr fitToPage="1"/>
  </sheetPr>
  <dimension ref="A1:K27"/>
  <sheetViews>
    <sheetView topLeftCell="A2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61.5" customHeight="1" x14ac:dyDescent="0.25">
      <c r="A1" s="2"/>
      <c r="B1" s="5" t="s">
        <v>46</v>
      </c>
      <c r="C1" s="6"/>
      <c r="D1" s="6"/>
      <c r="E1" s="6"/>
      <c r="F1" s="6"/>
      <c r="G1" s="6"/>
      <c r="H1" s="6"/>
      <c r="I1" s="6"/>
      <c r="J1" s="6"/>
      <c r="K1" s="2"/>
    </row>
    <row r="2" spans="1:11" ht="31.5" customHeight="1" x14ac:dyDescent="0.25">
      <c r="A2" s="7" t="s">
        <v>47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3" customHeight="1" x14ac:dyDescent="0.25">
      <c r="A3" s="8" t="s">
        <v>4</v>
      </c>
      <c r="B3" s="8" t="s">
        <v>5</v>
      </c>
      <c r="C3" s="9" t="s">
        <v>6</v>
      </c>
      <c r="D3" s="9"/>
      <c r="E3" s="9"/>
      <c r="F3" s="9" t="s">
        <v>7</v>
      </c>
      <c r="G3" s="9" t="s">
        <v>8</v>
      </c>
      <c r="H3" s="9"/>
      <c r="I3" s="9"/>
      <c r="J3" s="9"/>
      <c r="K3" s="10" t="s">
        <v>9</v>
      </c>
    </row>
    <row r="4" spans="1:11" ht="158.25" customHeight="1" x14ac:dyDescent="0.25">
      <c r="A4" s="8"/>
      <c r="B4" s="39"/>
      <c r="C4" s="11" t="s">
        <v>10</v>
      </c>
      <c r="D4" s="11" t="s">
        <v>11</v>
      </c>
      <c r="E4" s="11" t="s">
        <v>12</v>
      </c>
      <c r="F4" s="9"/>
      <c r="G4" s="12" t="s">
        <v>13</v>
      </c>
      <c r="H4" s="11" t="s">
        <v>14</v>
      </c>
      <c r="I4" s="11" t="s">
        <v>15</v>
      </c>
      <c r="J4" s="11" t="s">
        <v>14</v>
      </c>
      <c r="K4" s="10"/>
    </row>
    <row r="5" spans="1:11" ht="25.5" x14ac:dyDescent="0.25">
      <c r="A5" s="13">
        <v>1</v>
      </c>
      <c r="B5" s="40" t="s">
        <v>48</v>
      </c>
      <c r="C5" s="15"/>
      <c r="D5" s="15">
        <v>3.465E-2</v>
      </c>
      <c r="E5" s="41" t="s">
        <v>49</v>
      </c>
      <c r="F5" s="17">
        <v>3.465E-2</v>
      </c>
      <c r="G5" s="14"/>
      <c r="H5" s="15"/>
      <c r="I5" s="41"/>
      <c r="J5" s="15">
        <v>0</v>
      </c>
      <c r="K5" s="15">
        <v>3.465E-2</v>
      </c>
    </row>
    <row r="6" spans="1:11" ht="15.75" x14ac:dyDescent="0.25">
      <c r="A6" s="13"/>
      <c r="B6" s="41"/>
      <c r="C6" s="15"/>
      <c r="D6" s="15">
        <v>7.5999999999999998E-2</v>
      </c>
      <c r="E6" s="41" t="s">
        <v>50</v>
      </c>
      <c r="F6" s="17">
        <f t="shared" ref="F6:F17" si="0">SUM(C6,D6)</f>
        <v>7.5999999999999998E-2</v>
      </c>
      <c r="G6" s="14"/>
      <c r="H6" s="15"/>
      <c r="I6" s="41"/>
      <c r="J6" s="15">
        <v>0</v>
      </c>
      <c r="K6" s="15">
        <v>7.5999999999999998E-2</v>
      </c>
    </row>
    <row r="7" spans="1:11" ht="47.25" x14ac:dyDescent="0.25">
      <c r="A7" s="13"/>
      <c r="B7" s="42"/>
      <c r="C7" s="15"/>
      <c r="D7" s="15">
        <v>6.8500000000000005E-2</v>
      </c>
      <c r="E7" s="16" t="s">
        <v>51</v>
      </c>
      <c r="F7" s="17">
        <f t="shared" si="0"/>
        <v>6.8500000000000005E-2</v>
      </c>
      <c r="G7" s="14"/>
      <c r="H7" s="15"/>
      <c r="I7" s="16"/>
      <c r="J7" s="15">
        <v>0</v>
      </c>
      <c r="K7" s="15">
        <v>6.8500000000000005E-2</v>
      </c>
    </row>
    <row r="8" spans="1:11" ht="31.5" x14ac:dyDescent="0.25">
      <c r="A8" s="13"/>
      <c r="B8" s="41"/>
      <c r="C8" s="15"/>
      <c r="D8" s="15">
        <v>7.7499999999999999E-2</v>
      </c>
      <c r="E8" s="16" t="s">
        <v>52</v>
      </c>
      <c r="F8" s="17">
        <f t="shared" si="0"/>
        <v>7.7499999999999999E-2</v>
      </c>
      <c r="G8" s="14"/>
      <c r="H8" s="15"/>
      <c r="I8" s="16"/>
      <c r="J8" s="15">
        <v>0</v>
      </c>
      <c r="K8" s="15">
        <v>7.7499999999999999E-2</v>
      </c>
    </row>
    <row r="9" spans="1:11" ht="31.5" x14ac:dyDescent="0.25">
      <c r="A9" s="13"/>
      <c r="B9" s="41"/>
      <c r="C9" s="15"/>
      <c r="D9" s="15">
        <v>6.2E-2</v>
      </c>
      <c r="E9" s="16" t="s">
        <v>53</v>
      </c>
      <c r="F9" s="17">
        <f t="shared" si="0"/>
        <v>6.2E-2</v>
      </c>
      <c r="G9" s="14"/>
      <c r="H9" s="15"/>
      <c r="I9" s="16"/>
      <c r="J9" s="15">
        <v>0</v>
      </c>
      <c r="K9" s="15">
        <v>6.2E-2</v>
      </c>
    </row>
    <row r="10" spans="1:11" ht="31.5" x14ac:dyDescent="0.25">
      <c r="A10" s="13"/>
      <c r="B10" s="41"/>
      <c r="C10" s="15"/>
      <c r="D10" s="15">
        <v>0.11799999999999999</v>
      </c>
      <c r="E10" s="16" t="s">
        <v>54</v>
      </c>
      <c r="F10" s="17">
        <f t="shared" si="0"/>
        <v>0.11799999999999999</v>
      </c>
      <c r="G10" s="19"/>
      <c r="H10" s="15"/>
      <c r="I10" s="16"/>
      <c r="J10" s="15">
        <v>0</v>
      </c>
      <c r="K10" s="15">
        <v>0.11799999999999999</v>
      </c>
    </row>
    <row r="11" spans="1:11" ht="31.5" x14ac:dyDescent="0.25">
      <c r="A11" s="13"/>
      <c r="B11" s="41"/>
      <c r="C11" s="15"/>
      <c r="D11" s="15">
        <v>7.2499999999999995E-2</v>
      </c>
      <c r="E11" s="16" t="s">
        <v>55</v>
      </c>
      <c r="F11" s="17">
        <f t="shared" si="0"/>
        <v>7.2499999999999995E-2</v>
      </c>
      <c r="G11" s="19"/>
      <c r="H11" s="15"/>
      <c r="I11" s="16"/>
      <c r="J11" s="15">
        <v>0</v>
      </c>
      <c r="K11" s="15">
        <v>7.2499999999999995E-2</v>
      </c>
    </row>
    <row r="12" spans="1:11" ht="31.5" x14ac:dyDescent="0.25">
      <c r="A12" s="13"/>
      <c r="B12" s="41"/>
      <c r="C12" s="15"/>
      <c r="D12" s="15">
        <v>1.4E-2</v>
      </c>
      <c r="E12" s="16" t="s">
        <v>56</v>
      </c>
      <c r="F12" s="17">
        <f t="shared" si="0"/>
        <v>1.4E-2</v>
      </c>
      <c r="G12" s="14"/>
      <c r="H12" s="15"/>
      <c r="I12" s="16"/>
      <c r="J12" s="15">
        <v>0</v>
      </c>
      <c r="K12" s="15">
        <v>1.4E-2</v>
      </c>
    </row>
    <row r="13" spans="1:11" ht="33.75" customHeight="1" x14ac:dyDescent="0.25">
      <c r="A13" s="19"/>
      <c r="B13" s="41"/>
      <c r="C13" s="15"/>
      <c r="D13" s="15">
        <v>0.1736</v>
      </c>
      <c r="E13" s="16" t="s">
        <v>57</v>
      </c>
      <c r="F13" s="17">
        <f t="shared" si="0"/>
        <v>0.1736</v>
      </c>
      <c r="G13" s="14"/>
      <c r="H13" s="15"/>
      <c r="I13" s="16"/>
      <c r="J13" s="15">
        <v>0</v>
      </c>
      <c r="K13" s="15">
        <v>0.1736</v>
      </c>
    </row>
    <row r="14" spans="1:11" ht="42" customHeight="1" x14ac:dyDescent="0.25">
      <c r="A14" s="19"/>
      <c r="B14" s="41"/>
      <c r="C14" s="15"/>
      <c r="D14" s="15">
        <v>0.124</v>
      </c>
      <c r="E14" s="16" t="s">
        <v>58</v>
      </c>
      <c r="F14" s="17">
        <f t="shared" si="0"/>
        <v>0.124</v>
      </c>
      <c r="G14" s="14"/>
      <c r="H14" s="15"/>
      <c r="I14" s="16"/>
      <c r="J14" s="15">
        <v>0</v>
      </c>
      <c r="K14" s="15">
        <v>0.124</v>
      </c>
    </row>
    <row r="15" spans="1:11" ht="31.5" x14ac:dyDescent="0.25">
      <c r="A15" s="13"/>
      <c r="B15" s="41"/>
      <c r="C15" s="15"/>
      <c r="D15" s="15">
        <v>0.1676</v>
      </c>
      <c r="E15" s="16" t="s">
        <v>59</v>
      </c>
      <c r="F15" s="17">
        <f t="shared" si="0"/>
        <v>0.1676</v>
      </c>
      <c r="G15" s="14"/>
      <c r="H15" s="15"/>
      <c r="I15" s="16"/>
      <c r="J15" s="15">
        <v>0</v>
      </c>
      <c r="K15" s="15">
        <v>0.1676</v>
      </c>
    </row>
    <row r="16" spans="1:11" ht="31.5" x14ac:dyDescent="0.25">
      <c r="A16" s="13"/>
      <c r="B16" s="14"/>
      <c r="C16" s="15"/>
      <c r="D16" s="15">
        <v>9.4999999999999998E-3</v>
      </c>
      <c r="E16" s="16" t="s">
        <v>56</v>
      </c>
      <c r="F16" s="17">
        <f t="shared" si="0"/>
        <v>9.4999999999999998E-3</v>
      </c>
      <c r="G16" s="14"/>
      <c r="H16" s="15"/>
      <c r="I16" s="16"/>
      <c r="J16" s="15">
        <v>0</v>
      </c>
      <c r="K16" s="15">
        <v>9.4999999999999998E-3</v>
      </c>
    </row>
    <row r="17" spans="1:11" ht="15.75" x14ac:dyDescent="0.25">
      <c r="A17" s="21"/>
      <c r="B17" s="24" t="s">
        <v>26</v>
      </c>
      <c r="C17" s="25">
        <f>SUM(C5:C16)</f>
        <v>0</v>
      </c>
      <c r="D17" s="25">
        <f>SUM(D5:D16)</f>
        <v>0.9978499999999999</v>
      </c>
      <c r="E17" s="26"/>
      <c r="F17" s="27">
        <f t="shared" si="0"/>
        <v>0.9978499999999999</v>
      </c>
      <c r="G17" s="28"/>
      <c r="H17" s="25">
        <f>SUM(H5:H16)</f>
        <v>0</v>
      </c>
      <c r="I17" s="26"/>
      <c r="J17" s="25">
        <f>SUM(J5:J16)</f>
        <v>0</v>
      </c>
      <c r="K17" s="29">
        <f>SUM(K5:K16)</f>
        <v>0.9978499999999999</v>
      </c>
    </row>
    <row r="20" spans="1:11" ht="15.75" x14ac:dyDescent="0.25">
      <c r="B20" s="30" t="s">
        <v>60</v>
      </c>
      <c r="F20" s="31"/>
      <c r="G20" s="32" t="s">
        <v>61</v>
      </c>
      <c r="H20" s="33"/>
    </row>
    <row r="21" spans="1:11" x14ac:dyDescent="0.25">
      <c r="B21" s="30"/>
      <c r="F21" s="34" t="s">
        <v>29</v>
      </c>
      <c r="G21" s="34"/>
      <c r="H21" s="34"/>
    </row>
    <row r="22" spans="1:11" ht="15.75" x14ac:dyDescent="0.25">
      <c r="B22" s="30" t="s">
        <v>30</v>
      </c>
      <c r="F22" s="31"/>
      <c r="G22" s="32" t="s">
        <v>62</v>
      </c>
      <c r="H22" s="33"/>
    </row>
    <row r="23" spans="1:11" x14ac:dyDescent="0.25">
      <c r="F23" s="34" t="s">
        <v>29</v>
      </c>
      <c r="G23" s="34"/>
      <c r="H23" s="34"/>
    </row>
    <row r="26" spans="1:11" x14ac:dyDescent="0.25">
      <c r="B26" t="s">
        <v>63</v>
      </c>
    </row>
    <row r="27" spans="1:11" x14ac:dyDescent="0.25">
      <c r="B27" t="s">
        <v>64</v>
      </c>
    </row>
  </sheetData>
  <mergeCells count="10">
    <mergeCell ref="G20:H20"/>
    <mergeCell ref="G22:H22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9DB3-A256-4117-87CB-5BAF0162E940}">
  <sheetPr>
    <pageSetUpPr fitToPage="1"/>
  </sheetPr>
  <dimension ref="A1:M56"/>
  <sheetViews>
    <sheetView topLeftCell="A4" zoomScale="80" zoomScaleNormal="80" workbookViewId="0">
      <selection activeCell="U16" sqref="U16"/>
    </sheetView>
  </sheetViews>
  <sheetFormatPr defaultRowHeight="15" x14ac:dyDescent="0.25"/>
  <cols>
    <col min="1" max="1" width="7.28515625" style="43" customWidth="1"/>
    <col min="2" max="2" width="24.42578125" style="43" customWidth="1"/>
    <col min="3" max="3" width="16.28515625" style="43" customWidth="1"/>
    <col min="4" max="4" width="13.5703125" style="43" customWidth="1"/>
    <col min="5" max="5" width="18.85546875" style="43" customWidth="1"/>
    <col min="6" max="6" width="15.85546875" style="43" customWidth="1"/>
    <col min="7" max="7" width="16.5703125" style="43" customWidth="1"/>
    <col min="8" max="8" width="14.28515625" style="43" customWidth="1"/>
    <col min="9" max="9" width="22.85546875" style="43" customWidth="1"/>
    <col min="10" max="10" width="14" style="43" customWidth="1"/>
    <col min="11" max="11" width="15.5703125" style="43" customWidth="1"/>
    <col min="12" max="256" width="9.140625" style="43"/>
    <col min="257" max="257" width="7.28515625" style="43" customWidth="1"/>
    <col min="258" max="258" width="24.42578125" style="43" customWidth="1"/>
    <col min="259" max="259" width="16.28515625" style="43" customWidth="1"/>
    <col min="260" max="260" width="13.5703125" style="43" customWidth="1"/>
    <col min="261" max="261" width="18.85546875" style="43" customWidth="1"/>
    <col min="262" max="262" width="15.85546875" style="43" customWidth="1"/>
    <col min="263" max="263" width="16.5703125" style="43" customWidth="1"/>
    <col min="264" max="264" width="14.28515625" style="43" customWidth="1"/>
    <col min="265" max="265" width="22.85546875" style="43" customWidth="1"/>
    <col min="266" max="266" width="14" style="43" customWidth="1"/>
    <col min="267" max="267" width="15.5703125" style="43" customWidth="1"/>
    <col min="268" max="512" width="9.140625" style="43"/>
    <col min="513" max="513" width="7.28515625" style="43" customWidth="1"/>
    <col min="514" max="514" width="24.42578125" style="43" customWidth="1"/>
    <col min="515" max="515" width="16.28515625" style="43" customWidth="1"/>
    <col min="516" max="516" width="13.5703125" style="43" customWidth="1"/>
    <col min="517" max="517" width="18.85546875" style="43" customWidth="1"/>
    <col min="518" max="518" width="15.85546875" style="43" customWidth="1"/>
    <col min="519" max="519" width="16.5703125" style="43" customWidth="1"/>
    <col min="520" max="520" width="14.28515625" style="43" customWidth="1"/>
    <col min="521" max="521" width="22.85546875" style="43" customWidth="1"/>
    <col min="522" max="522" width="14" style="43" customWidth="1"/>
    <col min="523" max="523" width="15.5703125" style="43" customWidth="1"/>
    <col min="524" max="768" width="9.140625" style="43"/>
    <col min="769" max="769" width="7.28515625" style="43" customWidth="1"/>
    <col min="770" max="770" width="24.42578125" style="43" customWidth="1"/>
    <col min="771" max="771" width="16.28515625" style="43" customWidth="1"/>
    <col min="772" max="772" width="13.5703125" style="43" customWidth="1"/>
    <col min="773" max="773" width="18.85546875" style="43" customWidth="1"/>
    <col min="774" max="774" width="15.85546875" style="43" customWidth="1"/>
    <col min="775" max="775" width="16.5703125" style="43" customWidth="1"/>
    <col min="776" max="776" width="14.28515625" style="43" customWidth="1"/>
    <col min="777" max="777" width="22.85546875" style="43" customWidth="1"/>
    <col min="778" max="778" width="14" style="43" customWidth="1"/>
    <col min="779" max="779" width="15.5703125" style="43" customWidth="1"/>
    <col min="780" max="1024" width="9.140625" style="43"/>
    <col min="1025" max="1025" width="7.28515625" style="43" customWidth="1"/>
    <col min="1026" max="1026" width="24.42578125" style="43" customWidth="1"/>
    <col min="1027" max="1027" width="16.28515625" style="43" customWidth="1"/>
    <col min="1028" max="1028" width="13.5703125" style="43" customWidth="1"/>
    <col min="1029" max="1029" width="18.85546875" style="43" customWidth="1"/>
    <col min="1030" max="1030" width="15.85546875" style="43" customWidth="1"/>
    <col min="1031" max="1031" width="16.5703125" style="43" customWidth="1"/>
    <col min="1032" max="1032" width="14.28515625" style="43" customWidth="1"/>
    <col min="1033" max="1033" width="22.85546875" style="43" customWidth="1"/>
    <col min="1034" max="1034" width="14" style="43" customWidth="1"/>
    <col min="1035" max="1035" width="15.5703125" style="43" customWidth="1"/>
    <col min="1036" max="1280" width="9.140625" style="43"/>
    <col min="1281" max="1281" width="7.28515625" style="43" customWidth="1"/>
    <col min="1282" max="1282" width="24.42578125" style="43" customWidth="1"/>
    <col min="1283" max="1283" width="16.28515625" style="43" customWidth="1"/>
    <col min="1284" max="1284" width="13.5703125" style="43" customWidth="1"/>
    <col min="1285" max="1285" width="18.85546875" style="43" customWidth="1"/>
    <col min="1286" max="1286" width="15.85546875" style="43" customWidth="1"/>
    <col min="1287" max="1287" width="16.5703125" style="43" customWidth="1"/>
    <col min="1288" max="1288" width="14.28515625" style="43" customWidth="1"/>
    <col min="1289" max="1289" width="22.85546875" style="43" customWidth="1"/>
    <col min="1290" max="1290" width="14" style="43" customWidth="1"/>
    <col min="1291" max="1291" width="15.5703125" style="43" customWidth="1"/>
    <col min="1292" max="1536" width="9.140625" style="43"/>
    <col min="1537" max="1537" width="7.28515625" style="43" customWidth="1"/>
    <col min="1538" max="1538" width="24.42578125" style="43" customWidth="1"/>
    <col min="1539" max="1539" width="16.28515625" style="43" customWidth="1"/>
    <col min="1540" max="1540" width="13.5703125" style="43" customWidth="1"/>
    <col min="1541" max="1541" width="18.85546875" style="43" customWidth="1"/>
    <col min="1542" max="1542" width="15.85546875" style="43" customWidth="1"/>
    <col min="1543" max="1543" width="16.5703125" style="43" customWidth="1"/>
    <col min="1544" max="1544" width="14.28515625" style="43" customWidth="1"/>
    <col min="1545" max="1545" width="22.85546875" style="43" customWidth="1"/>
    <col min="1546" max="1546" width="14" style="43" customWidth="1"/>
    <col min="1547" max="1547" width="15.5703125" style="43" customWidth="1"/>
    <col min="1548" max="1792" width="9.140625" style="43"/>
    <col min="1793" max="1793" width="7.28515625" style="43" customWidth="1"/>
    <col min="1794" max="1794" width="24.42578125" style="43" customWidth="1"/>
    <col min="1795" max="1795" width="16.28515625" style="43" customWidth="1"/>
    <col min="1796" max="1796" width="13.5703125" style="43" customWidth="1"/>
    <col min="1797" max="1797" width="18.85546875" style="43" customWidth="1"/>
    <col min="1798" max="1798" width="15.85546875" style="43" customWidth="1"/>
    <col min="1799" max="1799" width="16.5703125" style="43" customWidth="1"/>
    <col min="1800" max="1800" width="14.28515625" style="43" customWidth="1"/>
    <col min="1801" max="1801" width="22.85546875" style="43" customWidth="1"/>
    <col min="1802" max="1802" width="14" style="43" customWidth="1"/>
    <col min="1803" max="1803" width="15.5703125" style="43" customWidth="1"/>
    <col min="1804" max="2048" width="9.140625" style="43"/>
    <col min="2049" max="2049" width="7.28515625" style="43" customWidth="1"/>
    <col min="2050" max="2050" width="24.42578125" style="43" customWidth="1"/>
    <col min="2051" max="2051" width="16.28515625" style="43" customWidth="1"/>
    <col min="2052" max="2052" width="13.5703125" style="43" customWidth="1"/>
    <col min="2053" max="2053" width="18.85546875" style="43" customWidth="1"/>
    <col min="2054" max="2054" width="15.85546875" style="43" customWidth="1"/>
    <col min="2055" max="2055" width="16.5703125" style="43" customWidth="1"/>
    <col min="2056" max="2056" width="14.28515625" style="43" customWidth="1"/>
    <col min="2057" max="2057" width="22.85546875" style="43" customWidth="1"/>
    <col min="2058" max="2058" width="14" style="43" customWidth="1"/>
    <col min="2059" max="2059" width="15.5703125" style="43" customWidth="1"/>
    <col min="2060" max="2304" width="9.140625" style="43"/>
    <col min="2305" max="2305" width="7.28515625" style="43" customWidth="1"/>
    <col min="2306" max="2306" width="24.42578125" style="43" customWidth="1"/>
    <col min="2307" max="2307" width="16.28515625" style="43" customWidth="1"/>
    <col min="2308" max="2308" width="13.5703125" style="43" customWidth="1"/>
    <col min="2309" max="2309" width="18.85546875" style="43" customWidth="1"/>
    <col min="2310" max="2310" width="15.85546875" style="43" customWidth="1"/>
    <col min="2311" max="2311" width="16.5703125" style="43" customWidth="1"/>
    <col min="2312" max="2312" width="14.28515625" style="43" customWidth="1"/>
    <col min="2313" max="2313" width="22.85546875" style="43" customWidth="1"/>
    <col min="2314" max="2314" width="14" style="43" customWidth="1"/>
    <col min="2315" max="2315" width="15.5703125" style="43" customWidth="1"/>
    <col min="2316" max="2560" width="9.140625" style="43"/>
    <col min="2561" max="2561" width="7.28515625" style="43" customWidth="1"/>
    <col min="2562" max="2562" width="24.42578125" style="43" customWidth="1"/>
    <col min="2563" max="2563" width="16.28515625" style="43" customWidth="1"/>
    <col min="2564" max="2564" width="13.5703125" style="43" customWidth="1"/>
    <col min="2565" max="2565" width="18.85546875" style="43" customWidth="1"/>
    <col min="2566" max="2566" width="15.85546875" style="43" customWidth="1"/>
    <col min="2567" max="2567" width="16.5703125" style="43" customWidth="1"/>
    <col min="2568" max="2568" width="14.28515625" style="43" customWidth="1"/>
    <col min="2569" max="2569" width="22.85546875" style="43" customWidth="1"/>
    <col min="2570" max="2570" width="14" style="43" customWidth="1"/>
    <col min="2571" max="2571" width="15.5703125" style="43" customWidth="1"/>
    <col min="2572" max="2816" width="9.140625" style="43"/>
    <col min="2817" max="2817" width="7.28515625" style="43" customWidth="1"/>
    <col min="2818" max="2818" width="24.42578125" style="43" customWidth="1"/>
    <col min="2819" max="2819" width="16.28515625" style="43" customWidth="1"/>
    <col min="2820" max="2820" width="13.5703125" style="43" customWidth="1"/>
    <col min="2821" max="2821" width="18.85546875" style="43" customWidth="1"/>
    <col min="2822" max="2822" width="15.85546875" style="43" customWidth="1"/>
    <col min="2823" max="2823" width="16.5703125" style="43" customWidth="1"/>
    <col min="2824" max="2824" width="14.28515625" style="43" customWidth="1"/>
    <col min="2825" max="2825" width="22.85546875" style="43" customWidth="1"/>
    <col min="2826" max="2826" width="14" style="43" customWidth="1"/>
    <col min="2827" max="2827" width="15.5703125" style="43" customWidth="1"/>
    <col min="2828" max="3072" width="9.140625" style="43"/>
    <col min="3073" max="3073" width="7.28515625" style="43" customWidth="1"/>
    <col min="3074" max="3074" width="24.42578125" style="43" customWidth="1"/>
    <col min="3075" max="3075" width="16.28515625" style="43" customWidth="1"/>
    <col min="3076" max="3076" width="13.5703125" style="43" customWidth="1"/>
    <col min="3077" max="3077" width="18.85546875" style="43" customWidth="1"/>
    <col min="3078" max="3078" width="15.85546875" style="43" customWidth="1"/>
    <col min="3079" max="3079" width="16.5703125" style="43" customWidth="1"/>
    <col min="3080" max="3080" width="14.28515625" style="43" customWidth="1"/>
    <col min="3081" max="3081" width="22.85546875" style="43" customWidth="1"/>
    <col min="3082" max="3082" width="14" style="43" customWidth="1"/>
    <col min="3083" max="3083" width="15.5703125" style="43" customWidth="1"/>
    <col min="3084" max="3328" width="9.140625" style="43"/>
    <col min="3329" max="3329" width="7.28515625" style="43" customWidth="1"/>
    <col min="3330" max="3330" width="24.42578125" style="43" customWidth="1"/>
    <col min="3331" max="3331" width="16.28515625" style="43" customWidth="1"/>
    <col min="3332" max="3332" width="13.5703125" style="43" customWidth="1"/>
    <col min="3333" max="3333" width="18.85546875" style="43" customWidth="1"/>
    <col min="3334" max="3334" width="15.85546875" style="43" customWidth="1"/>
    <col min="3335" max="3335" width="16.5703125" style="43" customWidth="1"/>
    <col min="3336" max="3336" width="14.28515625" style="43" customWidth="1"/>
    <col min="3337" max="3337" width="22.85546875" style="43" customWidth="1"/>
    <col min="3338" max="3338" width="14" style="43" customWidth="1"/>
    <col min="3339" max="3339" width="15.5703125" style="43" customWidth="1"/>
    <col min="3340" max="3584" width="9.140625" style="43"/>
    <col min="3585" max="3585" width="7.28515625" style="43" customWidth="1"/>
    <col min="3586" max="3586" width="24.42578125" style="43" customWidth="1"/>
    <col min="3587" max="3587" width="16.28515625" style="43" customWidth="1"/>
    <col min="3588" max="3588" width="13.5703125" style="43" customWidth="1"/>
    <col min="3589" max="3589" width="18.85546875" style="43" customWidth="1"/>
    <col min="3590" max="3590" width="15.85546875" style="43" customWidth="1"/>
    <col min="3591" max="3591" width="16.5703125" style="43" customWidth="1"/>
    <col min="3592" max="3592" width="14.28515625" style="43" customWidth="1"/>
    <col min="3593" max="3593" width="22.85546875" style="43" customWidth="1"/>
    <col min="3594" max="3594" width="14" style="43" customWidth="1"/>
    <col min="3595" max="3595" width="15.5703125" style="43" customWidth="1"/>
    <col min="3596" max="3840" width="9.140625" style="43"/>
    <col min="3841" max="3841" width="7.28515625" style="43" customWidth="1"/>
    <col min="3842" max="3842" width="24.42578125" style="43" customWidth="1"/>
    <col min="3843" max="3843" width="16.28515625" style="43" customWidth="1"/>
    <col min="3844" max="3844" width="13.5703125" style="43" customWidth="1"/>
    <col min="3845" max="3845" width="18.85546875" style="43" customWidth="1"/>
    <col min="3846" max="3846" width="15.85546875" style="43" customWidth="1"/>
    <col min="3847" max="3847" width="16.5703125" style="43" customWidth="1"/>
    <col min="3848" max="3848" width="14.28515625" style="43" customWidth="1"/>
    <col min="3849" max="3849" width="22.85546875" style="43" customWidth="1"/>
    <col min="3850" max="3850" width="14" style="43" customWidth="1"/>
    <col min="3851" max="3851" width="15.5703125" style="43" customWidth="1"/>
    <col min="3852" max="4096" width="9.140625" style="43"/>
    <col min="4097" max="4097" width="7.28515625" style="43" customWidth="1"/>
    <col min="4098" max="4098" width="24.42578125" style="43" customWidth="1"/>
    <col min="4099" max="4099" width="16.28515625" style="43" customWidth="1"/>
    <col min="4100" max="4100" width="13.5703125" style="43" customWidth="1"/>
    <col min="4101" max="4101" width="18.85546875" style="43" customWidth="1"/>
    <col min="4102" max="4102" width="15.85546875" style="43" customWidth="1"/>
    <col min="4103" max="4103" width="16.5703125" style="43" customWidth="1"/>
    <col min="4104" max="4104" width="14.28515625" style="43" customWidth="1"/>
    <col min="4105" max="4105" width="22.85546875" style="43" customWidth="1"/>
    <col min="4106" max="4106" width="14" style="43" customWidth="1"/>
    <col min="4107" max="4107" width="15.5703125" style="43" customWidth="1"/>
    <col min="4108" max="4352" width="9.140625" style="43"/>
    <col min="4353" max="4353" width="7.28515625" style="43" customWidth="1"/>
    <col min="4354" max="4354" width="24.42578125" style="43" customWidth="1"/>
    <col min="4355" max="4355" width="16.28515625" style="43" customWidth="1"/>
    <col min="4356" max="4356" width="13.5703125" style="43" customWidth="1"/>
    <col min="4357" max="4357" width="18.85546875" style="43" customWidth="1"/>
    <col min="4358" max="4358" width="15.85546875" style="43" customWidth="1"/>
    <col min="4359" max="4359" width="16.5703125" style="43" customWidth="1"/>
    <col min="4360" max="4360" width="14.28515625" style="43" customWidth="1"/>
    <col min="4361" max="4361" width="22.85546875" style="43" customWidth="1"/>
    <col min="4362" max="4362" width="14" style="43" customWidth="1"/>
    <col min="4363" max="4363" width="15.5703125" style="43" customWidth="1"/>
    <col min="4364" max="4608" width="9.140625" style="43"/>
    <col min="4609" max="4609" width="7.28515625" style="43" customWidth="1"/>
    <col min="4610" max="4610" width="24.42578125" style="43" customWidth="1"/>
    <col min="4611" max="4611" width="16.28515625" style="43" customWidth="1"/>
    <col min="4612" max="4612" width="13.5703125" style="43" customWidth="1"/>
    <col min="4613" max="4613" width="18.85546875" style="43" customWidth="1"/>
    <col min="4614" max="4614" width="15.85546875" style="43" customWidth="1"/>
    <col min="4615" max="4615" width="16.5703125" style="43" customWidth="1"/>
    <col min="4616" max="4616" width="14.28515625" style="43" customWidth="1"/>
    <col min="4617" max="4617" width="22.85546875" style="43" customWidth="1"/>
    <col min="4618" max="4618" width="14" style="43" customWidth="1"/>
    <col min="4619" max="4619" width="15.5703125" style="43" customWidth="1"/>
    <col min="4620" max="4864" width="9.140625" style="43"/>
    <col min="4865" max="4865" width="7.28515625" style="43" customWidth="1"/>
    <col min="4866" max="4866" width="24.42578125" style="43" customWidth="1"/>
    <col min="4867" max="4867" width="16.28515625" style="43" customWidth="1"/>
    <col min="4868" max="4868" width="13.5703125" style="43" customWidth="1"/>
    <col min="4869" max="4869" width="18.85546875" style="43" customWidth="1"/>
    <col min="4870" max="4870" width="15.85546875" style="43" customWidth="1"/>
    <col min="4871" max="4871" width="16.5703125" style="43" customWidth="1"/>
    <col min="4872" max="4872" width="14.28515625" style="43" customWidth="1"/>
    <col min="4873" max="4873" width="22.85546875" style="43" customWidth="1"/>
    <col min="4874" max="4874" width="14" style="43" customWidth="1"/>
    <col min="4875" max="4875" width="15.5703125" style="43" customWidth="1"/>
    <col min="4876" max="5120" width="9.140625" style="43"/>
    <col min="5121" max="5121" width="7.28515625" style="43" customWidth="1"/>
    <col min="5122" max="5122" width="24.42578125" style="43" customWidth="1"/>
    <col min="5123" max="5123" width="16.28515625" style="43" customWidth="1"/>
    <col min="5124" max="5124" width="13.5703125" style="43" customWidth="1"/>
    <col min="5125" max="5125" width="18.85546875" style="43" customWidth="1"/>
    <col min="5126" max="5126" width="15.85546875" style="43" customWidth="1"/>
    <col min="5127" max="5127" width="16.5703125" style="43" customWidth="1"/>
    <col min="5128" max="5128" width="14.28515625" style="43" customWidth="1"/>
    <col min="5129" max="5129" width="22.85546875" style="43" customWidth="1"/>
    <col min="5130" max="5130" width="14" style="43" customWidth="1"/>
    <col min="5131" max="5131" width="15.5703125" style="43" customWidth="1"/>
    <col min="5132" max="5376" width="9.140625" style="43"/>
    <col min="5377" max="5377" width="7.28515625" style="43" customWidth="1"/>
    <col min="5378" max="5378" width="24.42578125" style="43" customWidth="1"/>
    <col min="5379" max="5379" width="16.28515625" style="43" customWidth="1"/>
    <col min="5380" max="5380" width="13.5703125" style="43" customWidth="1"/>
    <col min="5381" max="5381" width="18.85546875" style="43" customWidth="1"/>
    <col min="5382" max="5382" width="15.85546875" style="43" customWidth="1"/>
    <col min="5383" max="5383" width="16.5703125" style="43" customWidth="1"/>
    <col min="5384" max="5384" width="14.28515625" style="43" customWidth="1"/>
    <col min="5385" max="5385" width="22.85546875" style="43" customWidth="1"/>
    <col min="5386" max="5386" width="14" style="43" customWidth="1"/>
    <col min="5387" max="5387" width="15.5703125" style="43" customWidth="1"/>
    <col min="5388" max="5632" width="9.140625" style="43"/>
    <col min="5633" max="5633" width="7.28515625" style="43" customWidth="1"/>
    <col min="5634" max="5634" width="24.42578125" style="43" customWidth="1"/>
    <col min="5635" max="5635" width="16.28515625" style="43" customWidth="1"/>
    <col min="5636" max="5636" width="13.5703125" style="43" customWidth="1"/>
    <col min="5637" max="5637" width="18.85546875" style="43" customWidth="1"/>
    <col min="5638" max="5638" width="15.85546875" style="43" customWidth="1"/>
    <col min="5639" max="5639" width="16.5703125" style="43" customWidth="1"/>
    <col min="5640" max="5640" width="14.28515625" style="43" customWidth="1"/>
    <col min="5641" max="5641" width="22.85546875" style="43" customWidth="1"/>
    <col min="5642" max="5642" width="14" style="43" customWidth="1"/>
    <col min="5643" max="5643" width="15.5703125" style="43" customWidth="1"/>
    <col min="5644" max="5888" width="9.140625" style="43"/>
    <col min="5889" max="5889" width="7.28515625" style="43" customWidth="1"/>
    <col min="5890" max="5890" width="24.42578125" style="43" customWidth="1"/>
    <col min="5891" max="5891" width="16.28515625" style="43" customWidth="1"/>
    <col min="5892" max="5892" width="13.5703125" style="43" customWidth="1"/>
    <col min="5893" max="5893" width="18.85546875" style="43" customWidth="1"/>
    <col min="5894" max="5894" width="15.85546875" style="43" customWidth="1"/>
    <col min="5895" max="5895" width="16.5703125" style="43" customWidth="1"/>
    <col min="5896" max="5896" width="14.28515625" style="43" customWidth="1"/>
    <col min="5897" max="5897" width="22.85546875" style="43" customWidth="1"/>
    <col min="5898" max="5898" width="14" style="43" customWidth="1"/>
    <col min="5899" max="5899" width="15.5703125" style="43" customWidth="1"/>
    <col min="5900" max="6144" width="9.140625" style="43"/>
    <col min="6145" max="6145" width="7.28515625" style="43" customWidth="1"/>
    <col min="6146" max="6146" width="24.42578125" style="43" customWidth="1"/>
    <col min="6147" max="6147" width="16.28515625" style="43" customWidth="1"/>
    <col min="6148" max="6148" width="13.5703125" style="43" customWidth="1"/>
    <col min="6149" max="6149" width="18.85546875" style="43" customWidth="1"/>
    <col min="6150" max="6150" width="15.85546875" style="43" customWidth="1"/>
    <col min="6151" max="6151" width="16.5703125" style="43" customWidth="1"/>
    <col min="6152" max="6152" width="14.28515625" style="43" customWidth="1"/>
    <col min="6153" max="6153" width="22.85546875" style="43" customWidth="1"/>
    <col min="6154" max="6154" width="14" style="43" customWidth="1"/>
    <col min="6155" max="6155" width="15.5703125" style="43" customWidth="1"/>
    <col min="6156" max="6400" width="9.140625" style="43"/>
    <col min="6401" max="6401" width="7.28515625" style="43" customWidth="1"/>
    <col min="6402" max="6402" width="24.42578125" style="43" customWidth="1"/>
    <col min="6403" max="6403" width="16.28515625" style="43" customWidth="1"/>
    <col min="6404" max="6404" width="13.5703125" style="43" customWidth="1"/>
    <col min="6405" max="6405" width="18.85546875" style="43" customWidth="1"/>
    <col min="6406" max="6406" width="15.85546875" style="43" customWidth="1"/>
    <col min="6407" max="6407" width="16.5703125" style="43" customWidth="1"/>
    <col min="6408" max="6408" width="14.28515625" style="43" customWidth="1"/>
    <col min="6409" max="6409" width="22.85546875" style="43" customWidth="1"/>
    <col min="6410" max="6410" width="14" style="43" customWidth="1"/>
    <col min="6411" max="6411" width="15.5703125" style="43" customWidth="1"/>
    <col min="6412" max="6656" width="9.140625" style="43"/>
    <col min="6657" max="6657" width="7.28515625" style="43" customWidth="1"/>
    <col min="6658" max="6658" width="24.42578125" style="43" customWidth="1"/>
    <col min="6659" max="6659" width="16.28515625" style="43" customWidth="1"/>
    <col min="6660" max="6660" width="13.5703125" style="43" customWidth="1"/>
    <col min="6661" max="6661" width="18.85546875" style="43" customWidth="1"/>
    <col min="6662" max="6662" width="15.85546875" style="43" customWidth="1"/>
    <col min="6663" max="6663" width="16.5703125" style="43" customWidth="1"/>
    <col min="6664" max="6664" width="14.28515625" style="43" customWidth="1"/>
    <col min="6665" max="6665" width="22.85546875" style="43" customWidth="1"/>
    <col min="6666" max="6666" width="14" style="43" customWidth="1"/>
    <col min="6667" max="6667" width="15.5703125" style="43" customWidth="1"/>
    <col min="6668" max="6912" width="9.140625" style="43"/>
    <col min="6913" max="6913" width="7.28515625" style="43" customWidth="1"/>
    <col min="6914" max="6914" width="24.42578125" style="43" customWidth="1"/>
    <col min="6915" max="6915" width="16.28515625" style="43" customWidth="1"/>
    <col min="6916" max="6916" width="13.5703125" style="43" customWidth="1"/>
    <col min="6917" max="6917" width="18.85546875" style="43" customWidth="1"/>
    <col min="6918" max="6918" width="15.85546875" style="43" customWidth="1"/>
    <col min="6919" max="6919" width="16.5703125" style="43" customWidth="1"/>
    <col min="6920" max="6920" width="14.28515625" style="43" customWidth="1"/>
    <col min="6921" max="6921" width="22.85546875" style="43" customWidth="1"/>
    <col min="6922" max="6922" width="14" style="43" customWidth="1"/>
    <col min="6923" max="6923" width="15.5703125" style="43" customWidth="1"/>
    <col min="6924" max="7168" width="9.140625" style="43"/>
    <col min="7169" max="7169" width="7.28515625" style="43" customWidth="1"/>
    <col min="7170" max="7170" width="24.42578125" style="43" customWidth="1"/>
    <col min="7171" max="7171" width="16.28515625" style="43" customWidth="1"/>
    <col min="7172" max="7172" width="13.5703125" style="43" customWidth="1"/>
    <col min="7173" max="7173" width="18.85546875" style="43" customWidth="1"/>
    <col min="7174" max="7174" width="15.85546875" style="43" customWidth="1"/>
    <col min="7175" max="7175" width="16.5703125" style="43" customWidth="1"/>
    <col min="7176" max="7176" width="14.28515625" style="43" customWidth="1"/>
    <col min="7177" max="7177" width="22.85546875" style="43" customWidth="1"/>
    <col min="7178" max="7178" width="14" style="43" customWidth="1"/>
    <col min="7179" max="7179" width="15.5703125" style="43" customWidth="1"/>
    <col min="7180" max="7424" width="9.140625" style="43"/>
    <col min="7425" max="7425" width="7.28515625" style="43" customWidth="1"/>
    <col min="7426" max="7426" width="24.42578125" style="43" customWidth="1"/>
    <col min="7427" max="7427" width="16.28515625" style="43" customWidth="1"/>
    <col min="7428" max="7428" width="13.5703125" style="43" customWidth="1"/>
    <col min="7429" max="7429" width="18.85546875" style="43" customWidth="1"/>
    <col min="7430" max="7430" width="15.85546875" style="43" customWidth="1"/>
    <col min="7431" max="7431" width="16.5703125" style="43" customWidth="1"/>
    <col min="7432" max="7432" width="14.28515625" style="43" customWidth="1"/>
    <col min="7433" max="7433" width="22.85546875" style="43" customWidth="1"/>
    <col min="7434" max="7434" width="14" style="43" customWidth="1"/>
    <col min="7435" max="7435" width="15.5703125" style="43" customWidth="1"/>
    <col min="7436" max="7680" width="9.140625" style="43"/>
    <col min="7681" max="7681" width="7.28515625" style="43" customWidth="1"/>
    <col min="7682" max="7682" width="24.42578125" style="43" customWidth="1"/>
    <col min="7683" max="7683" width="16.28515625" style="43" customWidth="1"/>
    <col min="7684" max="7684" width="13.5703125" style="43" customWidth="1"/>
    <col min="7685" max="7685" width="18.85546875" style="43" customWidth="1"/>
    <col min="7686" max="7686" width="15.85546875" style="43" customWidth="1"/>
    <col min="7687" max="7687" width="16.5703125" style="43" customWidth="1"/>
    <col min="7688" max="7688" width="14.28515625" style="43" customWidth="1"/>
    <col min="7689" max="7689" width="22.85546875" style="43" customWidth="1"/>
    <col min="7690" max="7690" width="14" style="43" customWidth="1"/>
    <col min="7691" max="7691" width="15.5703125" style="43" customWidth="1"/>
    <col min="7692" max="7936" width="9.140625" style="43"/>
    <col min="7937" max="7937" width="7.28515625" style="43" customWidth="1"/>
    <col min="7938" max="7938" width="24.42578125" style="43" customWidth="1"/>
    <col min="7939" max="7939" width="16.28515625" style="43" customWidth="1"/>
    <col min="7940" max="7940" width="13.5703125" style="43" customWidth="1"/>
    <col min="7941" max="7941" width="18.85546875" style="43" customWidth="1"/>
    <col min="7942" max="7942" width="15.85546875" style="43" customWidth="1"/>
    <col min="7943" max="7943" width="16.5703125" style="43" customWidth="1"/>
    <col min="7944" max="7944" width="14.28515625" style="43" customWidth="1"/>
    <col min="7945" max="7945" width="22.85546875" style="43" customWidth="1"/>
    <col min="7946" max="7946" width="14" style="43" customWidth="1"/>
    <col min="7947" max="7947" width="15.5703125" style="43" customWidth="1"/>
    <col min="7948" max="8192" width="9.140625" style="43"/>
    <col min="8193" max="8193" width="7.28515625" style="43" customWidth="1"/>
    <col min="8194" max="8194" width="24.42578125" style="43" customWidth="1"/>
    <col min="8195" max="8195" width="16.28515625" style="43" customWidth="1"/>
    <col min="8196" max="8196" width="13.5703125" style="43" customWidth="1"/>
    <col min="8197" max="8197" width="18.85546875" style="43" customWidth="1"/>
    <col min="8198" max="8198" width="15.85546875" style="43" customWidth="1"/>
    <col min="8199" max="8199" width="16.5703125" style="43" customWidth="1"/>
    <col min="8200" max="8200" width="14.28515625" style="43" customWidth="1"/>
    <col min="8201" max="8201" width="22.85546875" style="43" customWidth="1"/>
    <col min="8202" max="8202" width="14" style="43" customWidth="1"/>
    <col min="8203" max="8203" width="15.5703125" style="43" customWidth="1"/>
    <col min="8204" max="8448" width="9.140625" style="43"/>
    <col min="8449" max="8449" width="7.28515625" style="43" customWidth="1"/>
    <col min="8450" max="8450" width="24.42578125" style="43" customWidth="1"/>
    <col min="8451" max="8451" width="16.28515625" style="43" customWidth="1"/>
    <col min="8452" max="8452" width="13.5703125" style="43" customWidth="1"/>
    <col min="8453" max="8453" width="18.85546875" style="43" customWidth="1"/>
    <col min="8454" max="8454" width="15.85546875" style="43" customWidth="1"/>
    <col min="8455" max="8455" width="16.5703125" style="43" customWidth="1"/>
    <col min="8456" max="8456" width="14.28515625" style="43" customWidth="1"/>
    <col min="8457" max="8457" width="22.85546875" style="43" customWidth="1"/>
    <col min="8458" max="8458" width="14" style="43" customWidth="1"/>
    <col min="8459" max="8459" width="15.5703125" style="43" customWidth="1"/>
    <col min="8460" max="8704" width="9.140625" style="43"/>
    <col min="8705" max="8705" width="7.28515625" style="43" customWidth="1"/>
    <col min="8706" max="8706" width="24.42578125" style="43" customWidth="1"/>
    <col min="8707" max="8707" width="16.28515625" style="43" customWidth="1"/>
    <col min="8708" max="8708" width="13.5703125" style="43" customWidth="1"/>
    <col min="8709" max="8709" width="18.85546875" style="43" customWidth="1"/>
    <col min="8710" max="8710" width="15.85546875" style="43" customWidth="1"/>
    <col min="8711" max="8711" width="16.5703125" style="43" customWidth="1"/>
    <col min="8712" max="8712" width="14.28515625" style="43" customWidth="1"/>
    <col min="8713" max="8713" width="22.85546875" style="43" customWidth="1"/>
    <col min="8714" max="8714" width="14" style="43" customWidth="1"/>
    <col min="8715" max="8715" width="15.5703125" style="43" customWidth="1"/>
    <col min="8716" max="8960" width="9.140625" style="43"/>
    <col min="8961" max="8961" width="7.28515625" style="43" customWidth="1"/>
    <col min="8962" max="8962" width="24.42578125" style="43" customWidth="1"/>
    <col min="8963" max="8963" width="16.28515625" style="43" customWidth="1"/>
    <col min="8964" max="8964" width="13.5703125" style="43" customWidth="1"/>
    <col min="8965" max="8965" width="18.85546875" style="43" customWidth="1"/>
    <col min="8966" max="8966" width="15.85546875" style="43" customWidth="1"/>
    <col min="8967" max="8967" width="16.5703125" style="43" customWidth="1"/>
    <col min="8968" max="8968" width="14.28515625" style="43" customWidth="1"/>
    <col min="8969" max="8969" width="22.85546875" style="43" customWidth="1"/>
    <col min="8970" max="8970" width="14" style="43" customWidth="1"/>
    <col min="8971" max="8971" width="15.5703125" style="43" customWidth="1"/>
    <col min="8972" max="9216" width="9.140625" style="43"/>
    <col min="9217" max="9217" width="7.28515625" style="43" customWidth="1"/>
    <col min="9218" max="9218" width="24.42578125" style="43" customWidth="1"/>
    <col min="9219" max="9219" width="16.28515625" style="43" customWidth="1"/>
    <col min="9220" max="9220" width="13.5703125" style="43" customWidth="1"/>
    <col min="9221" max="9221" width="18.85546875" style="43" customWidth="1"/>
    <col min="9222" max="9222" width="15.85546875" style="43" customWidth="1"/>
    <col min="9223" max="9223" width="16.5703125" style="43" customWidth="1"/>
    <col min="9224" max="9224" width="14.28515625" style="43" customWidth="1"/>
    <col min="9225" max="9225" width="22.85546875" style="43" customWidth="1"/>
    <col min="9226" max="9226" width="14" style="43" customWidth="1"/>
    <col min="9227" max="9227" width="15.5703125" style="43" customWidth="1"/>
    <col min="9228" max="9472" width="9.140625" style="43"/>
    <col min="9473" max="9473" width="7.28515625" style="43" customWidth="1"/>
    <col min="9474" max="9474" width="24.42578125" style="43" customWidth="1"/>
    <col min="9475" max="9475" width="16.28515625" style="43" customWidth="1"/>
    <col min="9476" max="9476" width="13.5703125" style="43" customWidth="1"/>
    <col min="9477" max="9477" width="18.85546875" style="43" customWidth="1"/>
    <col min="9478" max="9478" width="15.85546875" style="43" customWidth="1"/>
    <col min="9479" max="9479" width="16.5703125" style="43" customWidth="1"/>
    <col min="9480" max="9480" width="14.28515625" style="43" customWidth="1"/>
    <col min="9481" max="9481" width="22.85546875" style="43" customWidth="1"/>
    <col min="9482" max="9482" width="14" style="43" customWidth="1"/>
    <col min="9483" max="9483" width="15.5703125" style="43" customWidth="1"/>
    <col min="9484" max="9728" width="9.140625" style="43"/>
    <col min="9729" max="9729" width="7.28515625" style="43" customWidth="1"/>
    <col min="9730" max="9730" width="24.42578125" style="43" customWidth="1"/>
    <col min="9731" max="9731" width="16.28515625" style="43" customWidth="1"/>
    <col min="9732" max="9732" width="13.5703125" style="43" customWidth="1"/>
    <col min="9733" max="9733" width="18.85546875" style="43" customWidth="1"/>
    <col min="9734" max="9734" width="15.85546875" style="43" customWidth="1"/>
    <col min="9735" max="9735" width="16.5703125" style="43" customWidth="1"/>
    <col min="9736" max="9736" width="14.28515625" style="43" customWidth="1"/>
    <col min="9737" max="9737" width="22.85546875" style="43" customWidth="1"/>
    <col min="9738" max="9738" width="14" style="43" customWidth="1"/>
    <col min="9739" max="9739" width="15.5703125" style="43" customWidth="1"/>
    <col min="9740" max="9984" width="9.140625" style="43"/>
    <col min="9985" max="9985" width="7.28515625" style="43" customWidth="1"/>
    <col min="9986" max="9986" width="24.42578125" style="43" customWidth="1"/>
    <col min="9987" max="9987" width="16.28515625" style="43" customWidth="1"/>
    <col min="9988" max="9988" width="13.5703125" style="43" customWidth="1"/>
    <col min="9989" max="9989" width="18.85546875" style="43" customWidth="1"/>
    <col min="9990" max="9990" width="15.85546875" style="43" customWidth="1"/>
    <col min="9991" max="9991" width="16.5703125" style="43" customWidth="1"/>
    <col min="9992" max="9992" width="14.28515625" style="43" customWidth="1"/>
    <col min="9993" max="9993" width="22.85546875" style="43" customWidth="1"/>
    <col min="9994" max="9994" width="14" style="43" customWidth="1"/>
    <col min="9995" max="9995" width="15.5703125" style="43" customWidth="1"/>
    <col min="9996" max="10240" width="9.140625" style="43"/>
    <col min="10241" max="10241" width="7.28515625" style="43" customWidth="1"/>
    <col min="10242" max="10242" width="24.42578125" style="43" customWidth="1"/>
    <col min="10243" max="10243" width="16.28515625" style="43" customWidth="1"/>
    <col min="10244" max="10244" width="13.5703125" style="43" customWidth="1"/>
    <col min="10245" max="10245" width="18.85546875" style="43" customWidth="1"/>
    <col min="10246" max="10246" width="15.85546875" style="43" customWidth="1"/>
    <col min="10247" max="10247" width="16.5703125" style="43" customWidth="1"/>
    <col min="10248" max="10248" width="14.28515625" style="43" customWidth="1"/>
    <col min="10249" max="10249" width="22.85546875" style="43" customWidth="1"/>
    <col min="10250" max="10250" width="14" style="43" customWidth="1"/>
    <col min="10251" max="10251" width="15.5703125" style="43" customWidth="1"/>
    <col min="10252" max="10496" width="9.140625" style="43"/>
    <col min="10497" max="10497" width="7.28515625" style="43" customWidth="1"/>
    <col min="10498" max="10498" width="24.42578125" style="43" customWidth="1"/>
    <col min="10499" max="10499" width="16.28515625" style="43" customWidth="1"/>
    <col min="10500" max="10500" width="13.5703125" style="43" customWidth="1"/>
    <col min="10501" max="10501" width="18.85546875" style="43" customWidth="1"/>
    <col min="10502" max="10502" width="15.85546875" style="43" customWidth="1"/>
    <col min="10503" max="10503" width="16.5703125" style="43" customWidth="1"/>
    <col min="10504" max="10504" width="14.28515625" style="43" customWidth="1"/>
    <col min="10505" max="10505" width="22.85546875" style="43" customWidth="1"/>
    <col min="10506" max="10506" width="14" style="43" customWidth="1"/>
    <col min="10507" max="10507" width="15.5703125" style="43" customWidth="1"/>
    <col min="10508" max="10752" width="9.140625" style="43"/>
    <col min="10753" max="10753" width="7.28515625" style="43" customWidth="1"/>
    <col min="10754" max="10754" width="24.42578125" style="43" customWidth="1"/>
    <col min="10755" max="10755" width="16.28515625" style="43" customWidth="1"/>
    <col min="10756" max="10756" width="13.5703125" style="43" customWidth="1"/>
    <col min="10757" max="10757" width="18.85546875" style="43" customWidth="1"/>
    <col min="10758" max="10758" width="15.85546875" style="43" customWidth="1"/>
    <col min="10759" max="10759" width="16.5703125" style="43" customWidth="1"/>
    <col min="10760" max="10760" width="14.28515625" style="43" customWidth="1"/>
    <col min="10761" max="10761" width="22.85546875" style="43" customWidth="1"/>
    <col min="10762" max="10762" width="14" style="43" customWidth="1"/>
    <col min="10763" max="10763" width="15.5703125" style="43" customWidth="1"/>
    <col min="10764" max="11008" width="9.140625" style="43"/>
    <col min="11009" max="11009" width="7.28515625" style="43" customWidth="1"/>
    <col min="11010" max="11010" width="24.42578125" style="43" customWidth="1"/>
    <col min="11011" max="11011" width="16.28515625" style="43" customWidth="1"/>
    <col min="11012" max="11012" width="13.5703125" style="43" customWidth="1"/>
    <col min="11013" max="11013" width="18.85546875" style="43" customWidth="1"/>
    <col min="11014" max="11014" width="15.85546875" style="43" customWidth="1"/>
    <col min="11015" max="11015" width="16.5703125" style="43" customWidth="1"/>
    <col min="11016" max="11016" width="14.28515625" style="43" customWidth="1"/>
    <col min="11017" max="11017" width="22.85546875" style="43" customWidth="1"/>
    <col min="11018" max="11018" width="14" style="43" customWidth="1"/>
    <col min="11019" max="11019" width="15.5703125" style="43" customWidth="1"/>
    <col min="11020" max="11264" width="9.140625" style="43"/>
    <col min="11265" max="11265" width="7.28515625" style="43" customWidth="1"/>
    <col min="11266" max="11266" width="24.42578125" style="43" customWidth="1"/>
    <col min="11267" max="11267" width="16.28515625" style="43" customWidth="1"/>
    <col min="11268" max="11268" width="13.5703125" style="43" customWidth="1"/>
    <col min="11269" max="11269" width="18.85546875" style="43" customWidth="1"/>
    <col min="11270" max="11270" width="15.85546875" style="43" customWidth="1"/>
    <col min="11271" max="11271" width="16.5703125" style="43" customWidth="1"/>
    <col min="11272" max="11272" width="14.28515625" style="43" customWidth="1"/>
    <col min="11273" max="11273" width="22.85546875" style="43" customWidth="1"/>
    <col min="11274" max="11274" width="14" style="43" customWidth="1"/>
    <col min="11275" max="11275" width="15.5703125" style="43" customWidth="1"/>
    <col min="11276" max="11520" width="9.140625" style="43"/>
    <col min="11521" max="11521" width="7.28515625" style="43" customWidth="1"/>
    <col min="11522" max="11522" width="24.42578125" style="43" customWidth="1"/>
    <col min="11523" max="11523" width="16.28515625" style="43" customWidth="1"/>
    <col min="11524" max="11524" width="13.5703125" style="43" customWidth="1"/>
    <col min="11525" max="11525" width="18.85546875" style="43" customWidth="1"/>
    <col min="11526" max="11526" width="15.85546875" style="43" customWidth="1"/>
    <col min="11527" max="11527" width="16.5703125" style="43" customWidth="1"/>
    <col min="11528" max="11528" width="14.28515625" style="43" customWidth="1"/>
    <col min="11529" max="11529" width="22.85546875" style="43" customWidth="1"/>
    <col min="11530" max="11530" width="14" style="43" customWidth="1"/>
    <col min="11531" max="11531" width="15.5703125" style="43" customWidth="1"/>
    <col min="11532" max="11776" width="9.140625" style="43"/>
    <col min="11777" max="11777" width="7.28515625" style="43" customWidth="1"/>
    <col min="11778" max="11778" width="24.42578125" style="43" customWidth="1"/>
    <col min="11779" max="11779" width="16.28515625" style="43" customWidth="1"/>
    <col min="11780" max="11780" width="13.5703125" style="43" customWidth="1"/>
    <col min="11781" max="11781" width="18.85546875" style="43" customWidth="1"/>
    <col min="11782" max="11782" width="15.85546875" style="43" customWidth="1"/>
    <col min="11783" max="11783" width="16.5703125" style="43" customWidth="1"/>
    <col min="11784" max="11784" width="14.28515625" style="43" customWidth="1"/>
    <col min="11785" max="11785" width="22.85546875" style="43" customWidth="1"/>
    <col min="11786" max="11786" width="14" style="43" customWidth="1"/>
    <col min="11787" max="11787" width="15.5703125" style="43" customWidth="1"/>
    <col min="11788" max="12032" width="9.140625" style="43"/>
    <col min="12033" max="12033" width="7.28515625" style="43" customWidth="1"/>
    <col min="12034" max="12034" width="24.42578125" style="43" customWidth="1"/>
    <col min="12035" max="12035" width="16.28515625" style="43" customWidth="1"/>
    <col min="12036" max="12036" width="13.5703125" style="43" customWidth="1"/>
    <col min="12037" max="12037" width="18.85546875" style="43" customWidth="1"/>
    <col min="12038" max="12038" width="15.85546875" style="43" customWidth="1"/>
    <col min="12039" max="12039" width="16.5703125" style="43" customWidth="1"/>
    <col min="12040" max="12040" width="14.28515625" style="43" customWidth="1"/>
    <col min="12041" max="12041" width="22.85546875" style="43" customWidth="1"/>
    <col min="12042" max="12042" width="14" style="43" customWidth="1"/>
    <col min="12043" max="12043" width="15.5703125" style="43" customWidth="1"/>
    <col min="12044" max="12288" width="9.140625" style="43"/>
    <col min="12289" max="12289" width="7.28515625" style="43" customWidth="1"/>
    <col min="12290" max="12290" width="24.42578125" style="43" customWidth="1"/>
    <col min="12291" max="12291" width="16.28515625" style="43" customWidth="1"/>
    <col min="12292" max="12292" width="13.5703125" style="43" customWidth="1"/>
    <col min="12293" max="12293" width="18.85546875" style="43" customWidth="1"/>
    <col min="12294" max="12294" width="15.85546875" style="43" customWidth="1"/>
    <col min="12295" max="12295" width="16.5703125" style="43" customWidth="1"/>
    <col min="12296" max="12296" width="14.28515625" style="43" customWidth="1"/>
    <col min="12297" max="12297" width="22.85546875" style="43" customWidth="1"/>
    <col min="12298" max="12298" width="14" style="43" customWidth="1"/>
    <col min="12299" max="12299" width="15.5703125" style="43" customWidth="1"/>
    <col min="12300" max="12544" width="9.140625" style="43"/>
    <col min="12545" max="12545" width="7.28515625" style="43" customWidth="1"/>
    <col min="12546" max="12546" width="24.42578125" style="43" customWidth="1"/>
    <col min="12547" max="12547" width="16.28515625" style="43" customWidth="1"/>
    <col min="12548" max="12548" width="13.5703125" style="43" customWidth="1"/>
    <col min="12549" max="12549" width="18.85546875" style="43" customWidth="1"/>
    <col min="12550" max="12550" width="15.85546875" style="43" customWidth="1"/>
    <col min="12551" max="12551" width="16.5703125" style="43" customWidth="1"/>
    <col min="12552" max="12552" width="14.28515625" style="43" customWidth="1"/>
    <col min="12553" max="12553" width="22.85546875" style="43" customWidth="1"/>
    <col min="12554" max="12554" width="14" style="43" customWidth="1"/>
    <col min="12555" max="12555" width="15.5703125" style="43" customWidth="1"/>
    <col min="12556" max="12800" width="9.140625" style="43"/>
    <col min="12801" max="12801" width="7.28515625" style="43" customWidth="1"/>
    <col min="12802" max="12802" width="24.42578125" style="43" customWidth="1"/>
    <col min="12803" max="12803" width="16.28515625" style="43" customWidth="1"/>
    <col min="12804" max="12804" width="13.5703125" style="43" customWidth="1"/>
    <col min="12805" max="12805" width="18.85546875" style="43" customWidth="1"/>
    <col min="12806" max="12806" width="15.85546875" style="43" customWidth="1"/>
    <col min="12807" max="12807" width="16.5703125" style="43" customWidth="1"/>
    <col min="12808" max="12808" width="14.28515625" style="43" customWidth="1"/>
    <col min="12809" max="12809" width="22.85546875" style="43" customWidth="1"/>
    <col min="12810" max="12810" width="14" style="43" customWidth="1"/>
    <col min="12811" max="12811" width="15.5703125" style="43" customWidth="1"/>
    <col min="12812" max="13056" width="9.140625" style="43"/>
    <col min="13057" max="13057" width="7.28515625" style="43" customWidth="1"/>
    <col min="13058" max="13058" width="24.42578125" style="43" customWidth="1"/>
    <col min="13059" max="13059" width="16.28515625" style="43" customWidth="1"/>
    <col min="13060" max="13060" width="13.5703125" style="43" customWidth="1"/>
    <col min="13061" max="13061" width="18.85546875" style="43" customWidth="1"/>
    <col min="13062" max="13062" width="15.85546875" style="43" customWidth="1"/>
    <col min="13063" max="13063" width="16.5703125" style="43" customWidth="1"/>
    <col min="13064" max="13064" width="14.28515625" style="43" customWidth="1"/>
    <col min="13065" max="13065" width="22.85546875" style="43" customWidth="1"/>
    <col min="13066" max="13066" width="14" style="43" customWidth="1"/>
    <col min="13067" max="13067" width="15.5703125" style="43" customWidth="1"/>
    <col min="13068" max="13312" width="9.140625" style="43"/>
    <col min="13313" max="13313" width="7.28515625" style="43" customWidth="1"/>
    <col min="13314" max="13314" width="24.42578125" style="43" customWidth="1"/>
    <col min="13315" max="13315" width="16.28515625" style="43" customWidth="1"/>
    <col min="13316" max="13316" width="13.5703125" style="43" customWidth="1"/>
    <col min="13317" max="13317" width="18.85546875" style="43" customWidth="1"/>
    <col min="13318" max="13318" width="15.85546875" style="43" customWidth="1"/>
    <col min="13319" max="13319" width="16.5703125" style="43" customWidth="1"/>
    <col min="13320" max="13320" width="14.28515625" style="43" customWidth="1"/>
    <col min="13321" max="13321" width="22.85546875" style="43" customWidth="1"/>
    <col min="13322" max="13322" width="14" style="43" customWidth="1"/>
    <col min="13323" max="13323" width="15.5703125" style="43" customWidth="1"/>
    <col min="13324" max="13568" width="9.140625" style="43"/>
    <col min="13569" max="13569" width="7.28515625" style="43" customWidth="1"/>
    <col min="13570" max="13570" width="24.42578125" style="43" customWidth="1"/>
    <col min="13571" max="13571" width="16.28515625" style="43" customWidth="1"/>
    <col min="13572" max="13572" width="13.5703125" style="43" customWidth="1"/>
    <col min="13573" max="13573" width="18.85546875" style="43" customWidth="1"/>
    <col min="13574" max="13574" width="15.85546875" style="43" customWidth="1"/>
    <col min="13575" max="13575" width="16.5703125" style="43" customWidth="1"/>
    <col min="13576" max="13576" width="14.28515625" style="43" customWidth="1"/>
    <col min="13577" max="13577" width="22.85546875" style="43" customWidth="1"/>
    <col min="13578" max="13578" width="14" style="43" customWidth="1"/>
    <col min="13579" max="13579" width="15.5703125" style="43" customWidth="1"/>
    <col min="13580" max="13824" width="9.140625" style="43"/>
    <col min="13825" max="13825" width="7.28515625" style="43" customWidth="1"/>
    <col min="13826" max="13826" width="24.42578125" style="43" customWidth="1"/>
    <col min="13827" max="13827" width="16.28515625" style="43" customWidth="1"/>
    <col min="13828" max="13828" width="13.5703125" style="43" customWidth="1"/>
    <col min="13829" max="13829" width="18.85546875" style="43" customWidth="1"/>
    <col min="13830" max="13830" width="15.85546875" style="43" customWidth="1"/>
    <col min="13831" max="13831" width="16.5703125" style="43" customWidth="1"/>
    <col min="13832" max="13832" width="14.28515625" style="43" customWidth="1"/>
    <col min="13833" max="13833" width="22.85546875" style="43" customWidth="1"/>
    <col min="13834" max="13834" width="14" style="43" customWidth="1"/>
    <col min="13835" max="13835" width="15.5703125" style="43" customWidth="1"/>
    <col min="13836" max="14080" width="9.140625" style="43"/>
    <col min="14081" max="14081" width="7.28515625" style="43" customWidth="1"/>
    <col min="14082" max="14082" width="24.42578125" style="43" customWidth="1"/>
    <col min="14083" max="14083" width="16.28515625" style="43" customWidth="1"/>
    <col min="14084" max="14084" width="13.5703125" style="43" customWidth="1"/>
    <col min="14085" max="14085" width="18.85546875" style="43" customWidth="1"/>
    <col min="14086" max="14086" width="15.85546875" style="43" customWidth="1"/>
    <col min="14087" max="14087" width="16.5703125" style="43" customWidth="1"/>
    <col min="14088" max="14088" width="14.28515625" style="43" customWidth="1"/>
    <col min="14089" max="14089" width="22.85546875" style="43" customWidth="1"/>
    <col min="14090" max="14090" width="14" style="43" customWidth="1"/>
    <col min="14091" max="14091" width="15.5703125" style="43" customWidth="1"/>
    <col min="14092" max="14336" width="9.140625" style="43"/>
    <col min="14337" max="14337" width="7.28515625" style="43" customWidth="1"/>
    <col min="14338" max="14338" width="24.42578125" style="43" customWidth="1"/>
    <col min="14339" max="14339" width="16.28515625" style="43" customWidth="1"/>
    <col min="14340" max="14340" width="13.5703125" style="43" customWidth="1"/>
    <col min="14341" max="14341" width="18.85546875" style="43" customWidth="1"/>
    <col min="14342" max="14342" width="15.85546875" style="43" customWidth="1"/>
    <col min="14343" max="14343" width="16.5703125" style="43" customWidth="1"/>
    <col min="14344" max="14344" width="14.28515625" style="43" customWidth="1"/>
    <col min="14345" max="14345" width="22.85546875" style="43" customWidth="1"/>
    <col min="14346" max="14346" width="14" style="43" customWidth="1"/>
    <col min="14347" max="14347" width="15.5703125" style="43" customWidth="1"/>
    <col min="14348" max="14592" width="9.140625" style="43"/>
    <col min="14593" max="14593" width="7.28515625" style="43" customWidth="1"/>
    <col min="14594" max="14594" width="24.42578125" style="43" customWidth="1"/>
    <col min="14595" max="14595" width="16.28515625" style="43" customWidth="1"/>
    <col min="14596" max="14596" width="13.5703125" style="43" customWidth="1"/>
    <col min="14597" max="14597" width="18.85546875" style="43" customWidth="1"/>
    <col min="14598" max="14598" width="15.85546875" style="43" customWidth="1"/>
    <col min="14599" max="14599" width="16.5703125" style="43" customWidth="1"/>
    <col min="14600" max="14600" width="14.28515625" style="43" customWidth="1"/>
    <col min="14601" max="14601" width="22.85546875" style="43" customWidth="1"/>
    <col min="14602" max="14602" width="14" style="43" customWidth="1"/>
    <col min="14603" max="14603" width="15.5703125" style="43" customWidth="1"/>
    <col min="14604" max="14848" width="9.140625" style="43"/>
    <col min="14849" max="14849" width="7.28515625" style="43" customWidth="1"/>
    <col min="14850" max="14850" width="24.42578125" style="43" customWidth="1"/>
    <col min="14851" max="14851" width="16.28515625" style="43" customWidth="1"/>
    <col min="14852" max="14852" width="13.5703125" style="43" customWidth="1"/>
    <col min="14853" max="14853" width="18.85546875" style="43" customWidth="1"/>
    <col min="14854" max="14854" width="15.85546875" style="43" customWidth="1"/>
    <col min="14855" max="14855" width="16.5703125" style="43" customWidth="1"/>
    <col min="14856" max="14856" width="14.28515625" style="43" customWidth="1"/>
    <col min="14857" max="14857" width="22.85546875" style="43" customWidth="1"/>
    <col min="14858" max="14858" width="14" style="43" customWidth="1"/>
    <col min="14859" max="14859" width="15.5703125" style="43" customWidth="1"/>
    <col min="14860" max="15104" width="9.140625" style="43"/>
    <col min="15105" max="15105" width="7.28515625" style="43" customWidth="1"/>
    <col min="15106" max="15106" width="24.42578125" style="43" customWidth="1"/>
    <col min="15107" max="15107" width="16.28515625" style="43" customWidth="1"/>
    <col min="15108" max="15108" width="13.5703125" style="43" customWidth="1"/>
    <col min="15109" max="15109" width="18.85546875" style="43" customWidth="1"/>
    <col min="15110" max="15110" width="15.85546875" style="43" customWidth="1"/>
    <col min="15111" max="15111" width="16.5703125" style="43" customWidth="1"/>
    <col min="15112" max="15112" width="14.28515625" style="43" customWidth="1"/>
    <col min="15113" max="15113" width="22.85546875" style="43" customWidth="1"/>
    <col min="15114" max="15114" width="14" style="43" customWidth="1"/>
    <col min="15115" max="15115" width="15.5703125" style="43" customWidth="1"/>
    <col min="15116" max="15360" width="9.140625" style="43"/>
    <col min="15361" max="15361" width="7.28515625" style="43" customWidth="1"/>
    <col min="15362" max="15362" width="24.42578125" style="43" customWidth="1"/>
    <col min="15363" max="15363" width="16.28515625" style="43" customWidth="1"/>
    <col min="15364" max="15364" width="13.5703125" style="43" customWidth="1"/>
    <col min="15365" max="15365" width="18.85546875" style="43" customWidth="1"/>
    <col min="15366" max="15366" width="15.85546875" style="43" customWidth="1"/>
    <col min="15367" max="15367" width="16.5703125" style="43" customWidth="1"/>
    <col min="15368" max="15368" width="14.28515625" style="43" customWidth="1"/>
    <col min="15369" max="15369" width="22.85546875" style="43" customWidth="1"/>
    <col min="15370" max="15370" width="14" style="43" customWidth="1"/>
    <col min="15371" max="15371" width="15.5703125" style="43" customWidth="1"/>
    <col min="15372" max="15616" width="9.140625" style="43"/>
    <col min="15617" max="15617" width="7.28515625" style="43" customWidth="1"/>
    <col min="15618" max="15618" width="24.42578125" style="43" customWidth="1"/>
    <col min="15619" max="15619" width="16.28515625" style="43" customWidth="1"/>
    <col min="15620" max="15620" width="13.5703125" style="43" customWidth="1"/>
    <col min="15621" max="15621" width="18.85546875" style="43" customWidth="1"/>
    <col min="15622" max="15622" width="15.85546875" style="43" customWidth="1"/>
    <col min="15623" max="15623" width="16.5703125" style="43" customWidth="1"/>
    <col min="15624" max="15624" width="14.28515625" style="43" customWidth="1"/>
    <col min="15625" max="15625" width="22.85546875" style="43" customWidth="1"/>
    <col min="15626" max="15626" width="14" style="43" customWidth="1"/>
    <col min="15627" max="15627" width="15.5703125" style="43" customWidth="1"/>
    <col min="15628" max="15872" width="9.140625" style="43"/>
    <col min="15873" max="15873" width="7.28515625" style="43" customWidth="1"/>
    <col min="15874" max="15874" width="24.42578125" style="43" customWidth="1"/>
    <col min="15875" max="15875" width="16.28515625" style="43" customWidth="1"/>
    <col min="15876" max="15876" width="13.5703125" style="43" customWidth="1"/>
    <col min="15877" max="15877" width="18.85546875" style="43" customWidth="1"/>
    <col min="15878" max="15878" width="15.85546875" style="43" customWidth="1"/>
    <col min="15879" max="15879" width="16.5703125" style="43" customWidth="1"/>
    <col min="15880" max="15880" width="14.28515625" style="43" customWidth="1"/>
    <col min="15881" max="15881" width="22.85546875" style="43" customWidth="1"/>
    <col min="15882" max="15882" width="14" style="43" customWidth="1"/>
    <col min="15883" max="15883" width="15.5703125" style="43" customWidth="1"/>
    <col min="15884" max="16128" width="9.140625" style="43"/>
    <col min="16129" max="16129" width="7.28515625" style="43" customWidth="1"/>
    <col min="16130" max="16130" width="24.42578125" style="43" customWidth="1"/>
    <col min="16131" max="16131" width="16.28515625" style="43" customWidth="1"/>
    <col min="16132" max="16132" width="13.5703125" style="43" customWidth="1"/>
    <col min="16133" max="16133" width="18.85546875" style="43" customWidth="1"/>
    <col min="16134" max="16134" width="15.85546875" style="43" customWidth="1"/>
    <col min="16135" max="16135" width="16.5703125" style="43" customWidth="1"/>
    <col min="16136" max="16136" width="14.28515625" style="43" customWidth="1"/>
    <col min="16137" max="16137" width="22.85546875" style="43" customWidth="1"/>
    <col min="16138" max="16138" width="14" style="43" customWidth="1"/>
    <col min="16139" max="16139" width="15.5703125" style="43" customWidth="1"/>
    <col min="16140" max="16384" width="9.140625" style="43"/>
  </cols>
  <sheetData>
    <row r="1" spans="1:13" ht="18.75" customHeight="1" x14ac:dyDescent="0.25">
      <c r="K1" s="44"/>
      <c r="L1" s="44"/>
      <c r="M1" s="44" t="s">
        <v>0</v>
      </c>
    </row>
    <row r="2" spans="1:13" ht="20.25" customHeight="1" x14ac:dyDescent="0.25">
      <c r="A2" s="45"/>
      <c r="B2" s="45"/>
      <c r="C2" s="45"/>
      <c r="D2" s="45"/>
      <c r="E2" s="45"/>
      <c r="F2" s="45"/>
      <c r="G2" s="45"/>
      <c r="H2" s="46"/>
      <c r="I2" s="46"/>
      <c r="K2" s="47"/>
      <c r="L2" s="47"/>
      <c r="M2" s="47" t="s">
        <v>65</v>
      </c>
    </row>
    <row r="3" spans="1:13" ht="61.5" customHeight="1" x14ac:dyDescent="0.25">
      <c r="A3" s="45"/>
      <c r="B3" s="48" t="s">
        <v>66</v>
      </c>
      <c r="C3" s="49"/>
      <c r="D3" s="49"/>
      <c r="E3" s="49"/>
      <c r="F3" s="49"/>
      <c r="G3" s="49"/>
      <c r="H3" s="49"/>
      <c r="I3" s="49"/>
      <c r="J3" s="49"/>
      <c r="K3" s="45"/>
    </row>
    <row r="4" spans="1:13" ht="31.5" customHeight="1" x14ac:dyDescent="0.25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3" ht="33" customHeight="1" x14ac:dyDescent="0.25">
      <c r="A5" s="51" t="s">
        <v>4</v>
      </c>
      <c r="B5" s="51" t="s">
        <v>5</v>
      </c>
      <c r="C5" s="52" t="s">
        <v>6</v>
      </c>
      <c r="D5" s="52"/>
      <c r="E5" s="52"/>
      <c r="F5" s="52" t="s">
        <v>7</v>
      </c>
      <c r="G5" s="52" t="s">
        <v>8</v>
      </c>
      <c r="H5" s="52"/>
      <c r="I5" s="52"/>
      <c r="J5" s="52"/>
      <c r="K5" s="53" t="s">
        <v>9</v>
      </c>
    </row>
    <row r="6" spans="1:13" ht="158.25" customHeight="1" x14ac:dyDescent="0.25">
      <c r="A6" s="51"/>
      <c r="B6" s="51"/>
      <c r="C6" s="54" t="s">
        <v>10</v>
      </c>
      <c r="D6" s="54" t="s">
        <v>11</v>
      </c>
      <c r="E6" s="54" t="s">
        <v>12</v>
      </c>
      <c r="F6" s="52"/>
      <c r="G6" s="55" t="s">
        <v>13</v>
      </c>
      <c r="H6" s="54" t="s">
        <v>14</v>
      </c>
      <c r="I6" s="54" t="s">
        <v>15</v>
      </c>
      <c r="J6" s="54" t="s">
        <v>14</v>
      </c>
      <c r="K6" s="53"/>
    </row>
    <row r="7" spans="1:13" ht="15.75" x14ac:dyDescent="0.25">
      <c r="A7" s="56">
        <v>1</v>
      </c>
      <c r="B7" s="57"/>
      <c r="C7" s="58">
        <v>1.26</v>
      </c>
      <c r="D7" s="58"/>
      <c r="E7" s="59"/>
      <c r="F7" s="60">
        <f>SUM(C7,D7)</f>
        <v>1.26</v>
      </c>
      <c r="G7" s="57" t="s">
        <v>67</v>
      </c>
      <c r="H7" s="58">
        <v>0.37</v>
      </c>
      <c r="I7" s="59"/>
      <c r="J7" s="58"/>
      <c r="K7" s="61"/>
    </row>
    <row r="8" spans="1:13" ht="15.75" x14ac:dyDescent="0.25">
      <c r="A8" s="56"/>
      <c r="B8" s="57"/>
      <c r="C8" s="58"/>
      <c r="D8" s="58"/>
      <c r="E8" s="59"/>
      <c r="F8" s="60">
        <f t="shared" ref="F8:F50" si="0">SUM(C8,D8)</f>
        <v>0</v>
      </c>
      <c r="G8" s="57"/>
      <c r="H8" s="58"/>
      <c r="I8" s="59"/>
      <c r="J8" s="58"/>
      <c r="K8" s="61"/>
    </row>
    <row r="9" spans="1:13" ht="15.75" x14ac:dyDescent="0.25">
      <c r="A9" s="56"/>
      <c r="B9" s="57"/>
      <c r="C9" s="58"/>
      <c r="D9" s="58"/>
      <c r="E9" s="59"/>
      <c r="F9" s="60">
        <f t="shared" si="0"/>
        <v>0</v>
      </c>
      <c r="G9" s="57"/>
      <c r="H9" s="58"/>
      <c r="I9" s="59"/>
      <c r="J9" s="58"/>
      <c r="K9" s="61"/>
    </row>
    <row r="10" spans="1:13" ht="15.75" x14ac:dyDescent="0.25">
      <c r="A10" s="56"/>
      <c r="B10" s="57"/>
      <c r="C10" s="58"/>
      <c r="D10" s="58"/>
      <c r="E10" s="59"/>
      <c r="F10" s="60">
        <f t="shared" si="0"/>
        <v>0</v>
      </c>
      <c r="G10" s="57"/>
      <c r="H10" s="58"/>
      <c r="I10" s="59"/>
      <c r="J10" s="58"/>
      <c r="K10" s="61"/>
    </row>
    <row r="11" spans="1:13" ht="15.75" x14ac:dyDescent="0.25">
      <c r="A11" s="56"/>
      <c r="B11" s="57"/>
      <c r="C11" s="58"/>
      <c r="D11" s="58"/>
      <c r="E11" s="59"/>
      <c r="F11" s="60">
        <f t="shared" si="0"/>
        <v>0</v>
      </c>
      <c r="G11" s="57"/>
      <c r="H11" s="58"/>
      <c r="I11" s="59"/>
      <c r="J11" s="58"/>
      <c r="K11" s="61"/>
    </row>
    <row r="12" spans="1:13" ht="15.75" x14ac:dyDescent="0.25">
      <c r="A12" s="56"/>
      <c r="B12" s="57"/>
      <c r="C12" s="58"/>
      <c r="D12" s="58"/>
      <c r="E12" s="59"/>
      <c r="F12" s="60">
        <f t="shared" si="0"/>
        <v>0</v>
      </c>
      <c r="G12" s="62"/>
      <c r="H12" s="58"/>
      <c r="I12" s="59"/>
      <c r="J12" s="58"/>
      <c r="K12" s="61"/>
    </row>
    <row r="13" spans="1:13" ht="15.75" x14ac:dyDescent="0.25">
      <c r="A13" s="56"/>
      <c r="B13" s="57"/>
      <c r="C13" s="58"/>
      <c r="D13" s="58"/>
      <c r="E13" s="59"/>
      <c r="F13" s="60">
        <f t="shared" si="0"/>
        <v>0</v>
      </c>
      <c r="G13" s="62"/>
      <c r="H13" s="58"/>
      <c r="I13" s="59"/>
      <c r="J13" s="58"/>
      <c r="K13" s="61"/>
    </row>
    <row r="14" spans="1:13" ht="15.75" x14ac:dyDescent="0.25">
      <c r="A14" s="56"/>
      <c r="B14" s="57"/>
      <c r="C14" s="58"/>
      <c r="D14" s="58"/>
      <c r="E14" s="59"/>
      <c r="F14" s="60">
        <f t="shared" si="0"/>
        <v>0</v>
      </c>
      <c r="G14" s="57"/>
      <c r="H14" s="58"/>
      <c r="I14" s="59"/>
      <c r="J14" s="58"/>
      <c r="K14" s="61"/>
    </row>
    <row r="15" spans="1:13" ht="15.75" x14ac:dyDescent="0.25">
      <c r="A15" s="62"/>
      <c r="B15" s="57"/>
      <c r="C15" s="58"/>
      <c r="D15" s="58"/>
      <c r="E15" s="59"/>
      <c r="F15" s="60">
        <f t="shared" si="0"/>
        <v>0</v>
      </c>
      <c r="G15" s="57"/>
      <c r="H15" s="58"/>
      <c r="I15" s="59"/>
      <c r="J15" s="58"/>
      <c r="K15" s="61"/>
    </row>
    <row r="16" spans="1:13" ht="15" customHeight="1" x14ac:dyDescent="0.25">
      <c r="A16" s="62"/>
      <c r="B16" s="57"/>
      <c r="C16" s="58"/>
      <c r="D16" s="58"/>
      <c r="E16" s="59"/>
      <c r="F16" s="60">
        <f t="shared" si="0"/>
        <v>0</v>
      </c>
      <c r="G16" s="57"/>
      <c r="H16" s="58"/>
      <c r="I16" s="59"/>
      <c r="J16" s="58"/>
      <c r="K16" s="61"/>
    </row>
    <row r="17" spans="1:11" ht="15.75" x14ac:dyDescent="0.25">
      <c r="A17" s="56"/>
      <c r="B17" s="57"/>
      <c r="C17" s="58"/>
      <c r="D17" s="58"/>
      <c r="E17" s="59"/>
      <c r="F17" s="60">
        <f t="shared" si="0"/>
        <v>0</v>
      </c>
      <c r="G17" s="57"/>
      <c r="H17" s="58"/>
      <c r="I17" s="59"/>
      <c r="J17" s="58"/>
      <c r="K17" s="61"/>
    </row>
    <row r="18" spans="1:11" ht="15.75" x14ac:dyDescent="0.25">
      <c r="A18" s="56"/>
      <c r="B18" s="57"/>
      <c r="C18" s="58"/>
      <c r="D18" s="58"/>
      <c r="E18" s="59"/>
      <c r="F18" s="60">
        <f t="shared" si="0"/>
        <v>0</v>
      </c>
      <c r="G18" s="57"/>
      <c r="H18" s="58"/>
      <c r="I18" s="59"/>
      <c r="J18" s="58"/>
      <c r="K18" s="61"/>
    </row>
    <row r="19" spans="1:11" ht="15.75" x14ac:dyDescent="0.25">
      <c r="A19" s="56"/>
      <c r="B19" s="57"/>
      <c r="C19" s="58"/>
      <c r="D19" s="58"/>
      <c r="E19" s="59"/>
      <c r="F19" s="60">
        <f t="shared" si="0"/>
        <v>0</v>
      </c>
      <c r="G19" s="57"/>
      <c r="H19" s="58"/>
      <c r="I19" s="59"/>
      <c r="J19" s="58"/>
      <c r="K19" s="61"/>
    </row>
    <row r="20" spans="1:11" ht="15.75" x14ac:dyDescent="0.25">
      <c r="A20" s="56"/>
      <c r="B20" s="57"/>
      <c r="C20" s="58"/>
      <c r="D20" s="58"/>
      <c r="E20" s="59"/>
      <c r="F20" s="60">
        <f t="shared" si="0"/>
        <v>0</v>
      </c>
      <c r="G20" s="57"/>
      <c r="H20" s="58"/>
      <c r="I20" s="59"/>
      <c r="J20" s="58"/>
      <c r="K20" s="61"/>
    </row>
    <row r="21" spans="1:11" ht="15.75" x14ac:dyDescent="0.25">
      <c r="A21" s="56"/>
      <c r="B21" s="57"/>
      <c r="C21" s="58"/>
      <c r="D21" s="58"/>
      <c r="E21" s="59"/>
      <c r="F21" s="60">
        <f t="shared" si="0"/>
        <v>0</v>
      </c>
      <c r="G21" s="57"/>
      <c r="H21" s="58"/>
      <c r="I21" s="59"/>
      <c r="J21" s="58"/>
      <c r="K21" s="61"/>
    </row>
    <row r="22" spans="1:11" ht="15.75" x14ac:dyDescent="0.25">
      <c r="A22" s="56"/>
      <c r="B22" s="57"/>
      <c r="C22" s="58"/>
      <c r="D22" s="58"/>
      <c r="E22" s="59"/>
      <c r="F22" s="60">
        <f t="shared" si="0"/>
        <v>0</v>
      </c>
      <c r="G22" s="57"/>
      <c r="H22" s="58"/>
      <c r="I22" s="59"/>
      <c r="J22" s="58"/>
      <c r="K22" s="61"/>
    </row>
    <row r="23" spans="1:11" ht="15.75" x14ac:dyDescent="0.25">
      <c r="A23" s="56"/>
      <c r="B23" s="57"/>
      <c r="C23" s="58"/>
      <c r="D23" s="58"/>
      <c r="E23" s="59"/>
      <c r="F23" s="60">
        <f t="shared" si="0"/>
        <v>0</v>
      </c>
      <c r="G23" s="57"/>
      <c r="H23" s="58"/>
      <c r="I23" s="59"/>
      <c r="J23" s="58"/>
      <c r="K23" s="61"/>
    </row>
    <row r="24" spans="1:11" ht="15.75" x14ac:dyDescent="0.25">
      <c r="A24" s="56"/>
      <c r="B24" s="57"/>
      <c r="C24" s="58"/>
      <c r="D24" s="58"/>
      <c r="E24" s="59"/>
      <c r="F24" s="60">
        <f t="shared" si="0"/>
        <v>0</v>
      </c>
      <c r="G24" s="57"/>
      <c r="H24" s="58"/>
      <c r="I24" s="59"/>
      <c r="J24" s="58"/>
      <c r="K24" s="61"/>
    </row>
    <row r="25" spans="1:11" ht="15.75" x14ac:dyDescent="0.25">
      <c r="A25" s="62"/>
      <c r="B25" s="57"/>
      <c r="C25" s="58"/>
      <c r="D25" s="58"/>
      <c r="E25" s="59"/>
      <c r="F25" s="60">
        <f t="shared" si="0"/>
        <v>0</v>
      </c>
      <c r="G25" s="57"/>
      <c r="H25" s="58"/>
      <c r="I25" s="59"/>
      <c r="J25" s="58"/>
      <c r="K25" s="61"/>
    </row>
    <row r="26" spans="1:11" ht="15.75" x14ac:dyDescent="0.25">
      <c r="A26" s="62"/>
      <c r="B26" s="57"/>
      <c r="C26" s="58"/>
      <c r="D26" s="58"/>
      <c r="E26" s="59"/>
      <c r="F26" s="60">
        <f t="shared" si="0"/>
        <v>0</v>
      </c>
      <c r="G26" s="57"/>
      <c r="H26" s="58"/>
      <c r="I26" s="59"/>
      <c r="J26" s="58"/>
      <c r="K26" s="61"/>
    </row>
    <row r="27" spans="1:11" ht="15.75" x14ac:dyDescent="0.25">
      <c r="A27" s="56"/>
      <c r="B27" s="57"/>
      <c r="C27" s="58"/>
      <c r="D27" s="58"/>
      <c r="E27" s="59"/>
      <c r="F27" s="60">
        <f t="shared" si="0"/>
        <v>0</v>
      </c>
      <c r="G27" s="57"/>
      <c r="H27" s="58"/>
      <c r="I27" s="59"/>
      <c r="J27" s="58"/>
      <c r="K27" s="61"/>
    </row>
    <row r="28" spans="1:11" ht="15.75" x14ac:dyDescent="0.25">
      <c r="A28" s="56"/>
      <c r="B28" s="57"/>
      <c r="C28" s="58"/>
      <c r="D28" s="58"/>
      <c r="E28" s="59"/>
      <c r="F28" s="60">
        <f t="shared" si="0"/>
        <v>0</v>
      </c>
      <c r="G28" s="57"/>
      <c r="H28" s="58"/>
      <c r="I28" s="59"/>
      <c r="J28" s="58"/>
      <c r="K28" s="61"/>
    </row>
    <row r="29" spans="1:11" ht="15.75" x14ac:dyDescent="0.25">
      <c r="A29" s="56"/>
      <c r="B29" s="57"/>
      <c r="C29" s="58"/>
      <c r="D29" s="58"/>
      <c r="E29" s="59"/>
      <c r="F29" s="60">
        <f t="shared" si="0"/>
        <v>0</v>
      </c>
      <c r="G29" s="57"/>
      <c r="H29" s="58"/>
      <c r="I29" s="59"/>
      <c r="J29" s="58"/>
      <c r="K29" s="61"/>
    </row>
    <row r="30" spans="1:11" ht="15.75" x14ac:dyDescent="0.25">
      <c r="A30" s="56"/>
      <c r="B30" s="57"/>
      <c r="C30" s="58"/>
      <c r="D30" s="58"/>
      <c r="E30" s="59"/>
      <c r="F30" s="60">
        <f t="shared" si="0"/>
        <v>0</v>
      </c>
      <c r="G30" s="57"/>
      <c r="H30" s="58"/>
      <c r="I30" s="59"/>
      <c r="J30" s="58"/>
      <c r="K30" s="61"/>
    </row>
    <row r="31" spans="1:11" ht="15.75" x14ac:dyDescent="0.25">
      <c r="A31" s="56"/>
      <c r="B31" s="57"/>
      <c r="C31" s="58"/>
      <c r="D31" s="58"/>
      <c r="E31" s="59"/>
      <c r="F31" s="60">
        <f t="shared" si="0"/>
        <v>0</v>
      </c>
      <c r="G31" s="57"/>
      <c r="H31" s="58"/>
      <c r="I31" s="59"/>
      <c r="J31" s="58"/>
      <c r="K31" s="61"/>
    </row>
    <row r="32" spans="1:11" ht="15.75" x14ac:dyDescent="0.25">
      <c r="A32" s="56"/>
      <c r="B32" s="57"/>
      <c r="C32" s="58"/>
      <c r="D32" s="58"/>
      <c r="E32" s="59"/>
      <c r="F32" s="60">
        <f t="shared" si="0"/>
        <v>0</v>
      </c>
      <c r="G32" s="57"/>
      <c r="H32" s="58"/>
      <c r="I32" s="59"/>
      <c r="J32" s="58"/>
      <c r="K32" s="61"/>
    </row>
    <row r="33" spans="1:11" ht="15.75" x14ac:dyDescent="0.25">
      <c r="A33" s="56"/>
      <c r="B33" s="57"/>
      <c r="C33" s="58"/>
      <c r="D33" s="58"/>
      <c r="E33" s="59"/>
      <c r="F33" s="60">
        <f t="shared" si="0"/>
        <v>0</v>
      </c>
      <c r="G33" s="57"/>
      <c r="H33" s="58"/>
      <c r="I33" s="59"/>
      <c r="J33" s="58"/>
      <c r="K33" s="61"/>
    </row>
    <row r="34" spans="1:11" ht="15.75" x14ac:dyDescent="0.25">
      <c r="A34" s="56"/>
      <c r="B34" s="57"/>
      <c r="C34" s="58"/>
      <c r="D34" s="58"/>
      <c r="E34" s="59"/>
      <c r="F34" s="60">
        <f t="shared" si="0"/>
        <v>0</v>
      </c>
      <c r="G34" s="57"/>
      <c r="H34" s="58"/>
      <c r="I34" s="59"/>
      <c r="J34" s="58"/>
      <c r="K34" s="61"/>
    </row>
    <row r="35" spans="1:11" ht="15.75" x14ac:dyDescent="0.25">
      <c r="A35" s="62"/>
      <c r="B35" s="57"/>
      <c r="C35" s="58"/>
      <c r="D35" s="58"/>
      <c r="E35" s="59"/>
      <c r="F35" s="60">
        <f t="shared" si="0"/>
        <v>0</v>
      </c>
      <c r="G35" s="57"/>
      <c r="H35" s="58"/>
      <c r="I35" s="59"/>
      <c r="J35" s="58"/>
      <c r="K35" s="61"/>
    </row>
    <row r="36" spans="1:11" ht="15.75" x14ac:dyDescent="0.25">
      <c r="A36" s="62"/>
      <c r="B36" s="57"/>
      <c r="C36" s="58"/>
      <c r="D36" s="58"/>
      <c r="E36" s="59"/>
      <c r="F36" s="60">
        <f t="shared" si="0"/>
        <v>0</v>
      </c>
      <c r="G36" s="57"/>
      <c r="H36" s="58"/>
      <c r="I36" s="59"/>
      <c r="J36" s="58"/>
      <c r="K36" s="61"/>
    </row>
    <row r="37" spans="1:11" ht="15.75" x14ac:dyDescent="0.25">
      <c r="A37" s="56"/>
      <c r="B37" s="57"/>
      <c r="C37" s="58"/>
      <c r="D37" s="58"/>
      <c r="E37" s="59"/>
      <c r="F37" s="60">
        <f t="shared" si="0"/>
        <v>0</v>
      </c>
      <c r="G37" s="57"/>
      <c r="H37" s="58"/>
      <c r="I37" s="59"/>
      <c r="J37" s="58"/>
      <c r="K37" s="61"/>
    </row>
    <row r="38" spans="1:11" ht="15.75" x14ac:dyDescent="0.25">
      <c r="A38" s="56"/>
      <c r="B38" s="57"/>
      <c r="C38" s="58"/>
      <c r="D38" s="58"/>
      <c r="E38" s="59"/>
      <c r="F38" s="60">
        <f t="shared" si="0"/>
        <v>0</v>
      </c>
      <c r="G38" s="57"/>
      <c r="H38" s="58"/>
      <c r="I38" s="59"/>
      <c r="J38" s="58"/>
      <c r="K38" s="61"/>
    </row>
    <row r="39" spans="1:11" ht="15.75" x14ac:dyDescent="0.25">
      <c r="A39" s="56"/>
      <c r="B39" s="57"/>
      <c r="C39" s="58"/>
      <c r="D39" s="58"/>
      <c r="E39" s="59"/>
      <c r="F39" s="60">
        <f t="shared" si="0"/>
        <v>0</v>
      </c>
      <c r="G39" s="57"/>
      <c r="H39" s="58"/>
      <c r="I39" s="59"/>
      <c r="J39" s="58"/>
      <c r="K39" s="61"/>
    </row>
    <row r="40" spans="1:11" ht="15.75" x14ac:dyDescent="0.25">
      <c r="A40" s="56"/>
      <c r="B40" s="57"/>
      <c r="C40" s="58"/>
      <c r="D40" s="58"/>
      <c r="E40" s="59"/>
      <c r="F40" s="60">
        <f t="shared" si="0"/>
        <v>0</v>
      </c>
      <c r="G40" s="57"/>
      <c r="H40" s="58"/>
      <c r="I40" s="59"/>
      <c r="J40" s="58"/>
      <c r="K40" s="61"/>
    </row>
    <row r="41" spans="1:11" ht="15.75" x14ac:dyDescent="0.25">
      <c r="A41" s="56"/>
      <c r="B41" s="57"/>
      <c r="C41" s="58"/>
      <c r="D41" s="58"/>
      <c r="E41" s="59"/>
      <c r="F41" s="60">
        <f t="shared" si="0"/>
        <v>0</v>
      </c>
      <c r="G41" s="57"/>
      <c r="H41" s="58"/>
      <c r="I41" s="59"/>
      <c r="J41" s="58"/>
      <c r="K41" s="61"/>
    </row>
    <row r="42" spans="1:11" ht="15.75" x14ac:dyDescent="0.25">
      <c r="A42" s="56"/>
      <c r="B42" s="57"/>
      <c r="C42" s="58"/>
      <c r="D42" s="58"/>
      <c r="E42" s="59"/>
      <c r="F42" s="60">
        <f t="shared" si="0"/>
        <v>0</v>
      </c>
      <c r="G42" s="57"/>
      <c r="H42" s="58"/>
      <c r="I42" s="59"/>
      <c r="J42" s="58"/>
      <c r="K42" s="61"/>
    </row>
    <row r="43" spans="1:11" ht="15.75" x14ac:dyDescent="0.25">
      <c r="A43" s="56"/>
      <c r="B43" s="57"/>
      <c r="C43" s="58"/>
      <c r="D43" s="58"/>
      <c r="E43" s="59"/>
      <c r="F43" s="60">
        <f t="shared" si="0"/>
        <v>0</v>
      </c>
      <c r="G43" s="57"/>
      <c r="H43" s="58"/>
      <c r="I43" s="59"/>
      <c r="J43" s="58"/>
      <c r="K43" s="61"/>
    </row>
    <row r="44" spans="1:11" ht="15.75" x14ac:dyDescent="0.25">
      <c r="A44" s="56"/>
      <c r="B44" s="57"/>
      <c r="C44" s="58"/>
      <c r="D44" s="58"/>
      <c r="E44" s="59"/>
      <c r="F44" s="60">
        <f t="shared" si="0"/>
        <v>0</v>
      </c>
      <c r="G44" s="57"/>
      <c r="H44" s="58"/>
      <c r="I44" s="59"/>
      <c r="J44" s="58"/>
      <c r="K44" s="61"/>
    </row>
    <row r="45" spans="1:11" ht="15.75" x14ac:dyDescent="0.25">
      <c r="A45" s="62"/>
      <c r="B45" s="57"/>
      <c r="C45" s="58"/>
      <c r="D45" s="58"/>
      <c r="E45" s="59"/>
      <c r="F45" s="60">
        <f t="shared" si="0"/>
        <v>0</v>
      </c>
      <c r="G45" s="57"/>
      <c r="H45" s="58"/>
      <c r="I45" s="59"/>
      <c r="J45" s="58"/>
      <c r="K45" s="61"/>
    </row>
    <row r="46" spans="1:11" ht="15.75" x14ac:dyDescent="0.25">
      <c r="A46" s="62"/>
      <c r="B46" s="57"/>
      <c r="C46" s="58"/>
      <c r="D46" s="58"/>
      <c r="E46" s="59"/>
      <c r="F46" s="60">
        <f t="shared" si="0"/>
        <v>0</v>
      </c>
      <c r="G46" s="57"/>
      <c r="H46" s="58"/>
      <c r="I46" s="59"/>
      <c r="J46" s="58"/>
      <c r="K46" s="61"/>
    </row>
    <row r="47" spans="1:11" ht="15.75" x14ac:dyDescent="0.25">
      <c r="A47" s="63"/>
      <c r="B47" s="64"/>
      <c r="C47" s="65"/>
      <c r="D47" s="65"/>
      <c r="E47" s="66"/>
      <c r="F47" s="60">
        <f t="shared" si="0"/>
        <v>0</v>
      </c>
      <c r="G47" s="64"/>
      <c r="H47" s="65"/>
      <c r="I47" s="66"/>
      <c r="J47" s="65"/>
      <c r="K47" s="61"/>
    </row>
    <row r="48" spans="1:11" ht="15.75" x14ac:dyDescent="0.25">
      <c r="A48" s="63"/>
      <c r="B48" s="64"/>
      <c r="C48" s="65"/>
      <c r="D48" s="65"/>
      <c r="E48" s="66"/>
      <c r="F48" s="60">
        <f t="shared" si="0"/>
        <v>0</v>
      </c>
      <c r="G48" s="64"/>
      <c r="H48" s="65"/>
      <c r="I48" s="66"/>
      <c r="J48" s="65"/>
      <c r="K48" s="61"/>
    </row>
    <row r="49" spans="1:11" ht="15.75" x14ac:dyDescent="0.25">
      <c r="A49" s="63"/>
      <c r="B49" s="64"/>
      <c r="C49" s="65"/>
      <c r="D49" s="65"/>
      <c r="E49" s="66"/>
      <c r="F49" s="60">
        <f t="shared" si="0"/>
        <v>0</v>
      </c>
      <c r="G49" s="64"/>
      <c r="H49" s="65"/>
      <c r="I49" s="66"/>
      <c r="J49" s="65"/>
      <c r="K49" s="61"/>
    </row>
    <row r="50" spans="1:11" ht="15.75" x14ac:dyDescent="0.25">
      <c r="A50" s="64"/>
      <c r="B50" s="67" t="s">
        <v>26</v>
      </c>
      <c r="C50" s="68">
        <f>SUM(C7:C49)</f>
        <v>1.26</v>
      </c>
      <c r="D50" s="68">
        <f>SUM(D7:D49)</f>
        <v>0</v>
      </c>
      <c r="E50" s="69"/>
      <c r="F50" s="70">
        <f t="shared" si="0"/>
        <v>1.26</v>
      </c>
      <c r="G50" s="71"/>
      <c r="H50" s="68">
        <f>SUM(H7:H49)</f>
        <v>0.37</v>
      </c>
      <c r="I50" s="69"/>
      <c r="J50" s="68">
        <f>SUM(J7:J49)</f>
        <v>0</v>
      </c>
      <c r="K50" s="72">
        <f>C50-H50</f>
        <v>0.89</v>
      </c>
    </row>
    <row r="53" spans="1:11" ht="15.75" x14ac:dyDescent="0.25">
      <c r="B53" s="73" t="s">
        <v>36</v>
      </c>
      <c r="F53" s="31"/>
      <c r="G53" s="32" t="s">
        <v>68</v>
      </c>
      <c r="H53" s="74"/>
    </row>
    <row r="54" spans="1:11" x14ac:dyDescent="0.25">
      <c r="B54" s="73"/>
      <c r="F54" s="34" t="s">
        <v>29</v>
      </c>
      <c r="G54" s="34"/>
      <c r="H54" s="34"/>
    </row>
    <row r="55" spans="1:11" ht="15.75" x14ac:dyDescent="0.25">
      <c r="B55" s="73" t="s">
        <v>30</v>
      </c>
      <c r="F55" s="31"/>
      <c r="G55" s="32" t="s">
        <v>69</v>
      </c>
      <c r="H55" s="74"/>
    </row>
    <row r="56" spans="1:11" x14ac:dyDescent="0.25">
      <c r="F56" s="34" t="s">
        <v>29</v>
      </c>
      <c r="G56" s="34"/>
      <c r="H56" s="34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27D3-2F76-46FB-8837-E5ED4A9D6BA5}">
  <sheetPr>
    <pageSetUpPr fitToPage="1"/>
  </sheetPr>
  <dimension ref="A1:M32"/>
  <sheetViews>
    <sheetView topLeftCell="A2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70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>
        <v>1</v>
      </c>
      <c r="B7" s="14" t="s">
        <v>19</v>
      </c>
      <c r="C7" s="15">
        <v>2.5</v>
      </c>
      <c r="D7" s="15"/>
      <c r="E7" s="16"/>
      <c r="F7" s="17">
        <f t="shared" ref="F7:F26" si="0">SUM(C7,D7)</f>
        <v>2.5</v>
      </c>
      <c r="G7" s="36">
        <v>2210</v>
      </c>
      <c r="H7" s="15">
        <v>2.5</v>
      </c>
      <c r="I7" s="16" t="s">
        <v>71</v>
      </c>
      <c r="J7" s="15"/>
      <c r="K7" s="18"/>
    </row>
    <row r="8" spans="1:13" ht="15.75" x14ac:dyDescent="0.25">
      <c r="A8" s="13"/>
      <c r="B8" s="14"/>
      <c r="C8" s="15"/>
      <c r="D8" s="15"/>
      <c r="E8" s="16"/>
      <c r="F8" s="17">
        <f t="shared" si="0"/>
        <v>0</v>
      </c>
      <c r="G8" s="14"/>
      <c r="H8" s="15"/>
      <c r="I8" s="16"/>
      <c r="J8" s="15"/>
      <c r="K8" s="18"/>
    </row>
    <row r="9" spans="1:13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3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3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3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3" ht="15.75" x14ac:dyDescent="0.25">
      <c r="A16" s="13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9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9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20"/>
      <c r="B23" s="21"/>
      <c r="C23" s="22"/>
      <c r="D23" s="22"/>
      <c r="E23" s="23"/>
      <c r="F23" s="17">
        <f t="shared" si="0"/>
        <v>0</v>
      </c>
      <c r="G23" s="21"/>
      <c r="H23" s="22"/>
      <c r="I23" s="23"/>
      <c r="J23" s="22"/>
      <c r="K23" s="18"/>
    </row>
    <row r="24" spans="1:11" ht="15.75" x14ac:dyDescent="0.25">
      <c r="A24" s="20"/>
      <c r="B24" s="21"/>
      <c r="C24" s="22"/>
      <c r="D24" s="22"/>
      <c r="E24" s="23"/>
      <c r="F24" s="17">
        <f t="shared" si="0"/>
        <v>0</v>
      </c>
      <c r="G24" s="21"/>
      <c r="H24" s="22"/>
      <c r="I24" s="23"/>
      <c r="J24" s="22"/>
      <c r="K24" s="18"/>
    </row>
    <row r="25" spans="1:11" ht="15.75" x14ac:dyDescent="0.25">
      <c r="A25" s="20"/>
      <c r="B25" s="21"/>
      <c r="C25" s="22"/>
      <c r="D25" s="22"/>
      <c r="E25" s="23"/>
      <c r="F25" s="17">
        <f t="shared" si="0"/>
        <v>0</v>
      </c>
      <c r="G25" s="21"/>
      <c r="H25" s="22"/>
      <c r="I25" s="23"/>
      <c r="J25" s="22"/>
      <c r="K25" s="18"/>
    </row>
    <row r="26" spans="1:11" ht="15.75" x14ac:dyDescent="0.25">
      <c r="A26" s="21"/>
      <c r="B26" s="24" t="s">
        <v>26</v>
      </c>
      <c r="C26" s="25">
        <f>SUM(C7:C25)</f>
        <v>2.5</v>
      </c>
      <c r="D26" s="25">
        <f>SUM(D7:D25)</f>
        <v>0</v>
      </c>
      <c r="E26" s="26"/>
      <c r="F26" s="27">
        <f t="shared" si="0"/>
        <v>2.5</v>
      </c>
      <c r="G26" s="28"/>
      <c r="H26" s="25">
        <f>SUM(H7:H25)</f>
        <v>2.5</v>
      </c>
      <c r="I26" s="26"/>
      <c r="J26" s="25">
        <f>SUM(J7:J25)</f>
        <v>0</v>
      </c>
      <c r="K26" s="29">
        <f>C26-H26</f>
        <v>0</v>
      </c>
    </row>
    <row r="29" spans="1:11" ht="15.75" x14ac:dyDescent="0.25">
      <c r="B29" s="30" t="s">
        <v>36</v>
      </c>
      <c r="F29" s="31"/>
      <c r="G29" s="32" t="s">
        <v>72</v>
      </c>
      <c r="H29" s="33"/>
    </row>
    <row r="30" spans="1:11" x14ac:dyDescent="0.25">
      <c r="B30" s="30"/>
      <c r="F30" s="34" t="s">
        <v>29</v>
      </c>
      <c r="G30" s="34"/>
      <c r="H30" s="34"/>
    </row>
    <row r="31" spans="1:11" ht="15.75" x14ac:dyDescent="0.25">
      <c r="B31" s="30" t="s">
        <v>30</v>
      </c>
      <c r="F31" s="31"/>
      <c r="G31" s="32" t="s">
        <v>73</v>
      </c>
      <c r="H31" s="33"/>
    </row>
    <row r="32" spans="1:11" x14ac:dyDescent="0.25">
      <c r="F32" s="34" t="s">
        <v>29</v>
      </c>
      <c r="G32" s="34"/>
      <c r="H32" s="34"/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6260-2A96-4A9D-8EF3-128CC3E7F4D7}">
  <sheetPr>
    <pageSetUpPr fitToPage="1"/>
  </sheetPr>
  <dimension ref="A1:M62"/>
  <sheetViews>
    <sheetView showZeros="0" topLeftCell="A4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6.140625" customWidth="1"/>
    <col min="3" max="3" width="16.28515625" customWidth="1"/>
    <col min="4" max="4" width="13.5703125" customWidth="1"/>
    <col min="5" max="5" width="18.85546875" customWidth="1"/>
    <col min="6" max="6" width="17.28515625" customWidth="1"/>
    <col min="7" max="7" width="23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140625" customWidth="1"/>
    <col min="259" max="259" width="16.28515625" customWidth="1"/>
    <col min="260" max="260" width="13.5703125" customWidth="1"/>
    <col min="261" max="261" width="18.85546875" customWidth="1"/>
    <col min="262" max="262" width="17.28515625" customWidth="1"/>
    <col min="263" max="263" width="23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140625" customWidth="1"/>
    <col min="515" max="515" width="16.28515625" customWidth="1"/>
    <col min="516" max="516" width="13.5703125" customWidth="1"/>
    <col min="517" max="517" width="18.85546875" customWidth="1"/>
    <col min="518" max="518" width="17.28515625" customWidth="1"/>
    <col min="519" max="519" width="23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140625" customWidth="1"/>
    <col min="771" max="771" width="16.28515625" customWidth="1"/>
    <col min="772" max="772" width="13.5703125" customWidth="1"/>
    <col min="773" max="773" width="18.85546875" customWidth="1"/>
    <col min="774" max="774" width="17.28515625" customWidth="1"/>
    <col min="775" max="775" width="23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140625" customWidth="1"/>
    <col min="1027" max="1027" width="16.28515625" customWidth="1"/>
    <col min="1028" max="1028" width="13.5703125" customWidth="1"/>
    <col min="1029" max="1029" width="18.85546875" customWidth="1"/>
    <col min="1030" max="1030" width="17.28515625" customWidth="1"/>
    <col min="1031" max="1031" width="23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140625" customWidth="1"/>
    <col min="1283" max="1283" width="16.28515625" customWidth="1"/>
    <col min="1284" max="1284" width="13.5703125" customWidth="1"/>
    <col min="1285" max="1285" width="18.85546875" customWidth="1"/>
    <col min="1286" max="1286" width="17.28515625" customWidth="1"/>
    <col min="1287" max="1287" width="23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140625" customWidth="1"/>
    <col min="1539" max="1539" width="16.28515625" customWidth="1"/>
    <col min="1540" max="1540" width="13.5703125" customWidth="1"/>
    <col min="1541" max="1541" width="18.85546875" customWidth="1"/>
    <col min="1542" max="1542" width="17.28515625" customWidth="1"/>
    <col min="1543" max="1543" width="23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140625" customWidth="1"/>
    <col min="1795" max="1795" width="16.28515625" customWidth="1"/>
    <col min="1796" max="1796" width="13.5703125" customWidth="1"/>
    <col min="1797" max="1797" width="18.85546875" customWidth="1"/>
    <col min="1798" max="1798" width="17.28515625" customWidth="1"/>
    <col min="1799" max="1799" width="23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140625" customWidth="1"/>
    <col min="2051" max="2051" width="16.28515625" customWidth="1"/>
    <col min="2052" max="2052" width="13.5703125" customWidth="1"/>
    <col min="2053" max="2053" width="18.85546875" customWidth="1"/>
    <col min="2054" max="2054" width="17.28515625" customWidth="1"/>
    <col min="2055" max="2055" width="23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140625" customWidth="1"/>
    <col min="2307" max="2307" width="16.28515625" customWidth="1"/>
    <col min="2308" max="2308" width="13.5703125" customWidth="1"/>
    <col min="2309" max="2309" width="18.85546875" customWidth="1"/>
    <col min="2310" max="2310" width="17.28515625" customWidth="1"/>
    <col min="2311" max="2311" width="23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140625" customWidth="1"/>
    <col min="2563" max="2563" width="16.28515625" customWidth="1"/>
    <col min="2564" max="2564" width="13.5703125" customWidth="1"/>
    <col min="2565" max="2565" width="18.85546875" customWidth="1"/>
    <col min="2566" max="2566" width="17.28515625" customWidth="1"/>
    <col min="2567" max="2567" width="23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140625" customWidth="1"/>
    <col min="2819" max="2819" width="16.28515625" customWidth="1"/>
    <col min="2820" max="2820" width="13.5703125" customWidth="1"/>
    <col min="2821" max="2821" width="18.85546875" customWidth="1"/>
    <col min="2822" max="2822" width="17.28515625" customWidth="1"/>
    <col min="2823" max="2823" width="23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140625" customWidth="1"/>
    <col min="3075" max="3075" width="16.28515625" customWidth="1"/>
    <col min="3076" max="3076" width="13.5703125" customWidth="1"/>
    <col min="3077" max="3077" width="18.85546875" customWidth="1"/>
    <col min="3078" max="3078" width="17.28515625" customWidth="1"/>
    <col min="3079" max="3079" width="23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140625" customWidth="1"/>
    <col min="3331" max="3331" width="16.28515625" customWidth="1"/>
    <col min="3332" max="3332" width="13.5703125" customWidth="1"/>
    <col min="3333" max="3333" width="18.85546875" customWidth="1"/>
    <col min="3334" max="3334" width="17.28515625" customWidth="1"/>
    <col min="3335" max="3335" width="23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140625" customWidth="1"/>
    <col min="3587" max="3587" width="16.28515625" customWidth="1"/>
    <col min="3588" max="3588" width="13.5703125" customWidth="1"/>
    <col min="3589" max="3589" width="18.85546875" customWidth="1"/>
    <col min="3590" max="3590" width="17.28515625" customWidth="1"/>
    <col min="3591" max="3591" width="23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140625" customWidth="1"/>
    <col min="3843" max="3843" width="16.28515625" customWidth="1"/>
    <col min="3844" max="3844" width="13.5703125" customWidth="1"/>
    <col min="3845" max="3845" width="18.85546875" customWidth="1"/>
    <col min="3846" max="3846" width="17.28515625" customWidth="1"/>
    <col min="3847" max="3847" width="23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140625" customWidth="1"/>
    <col min="4099" max="4099" width="16.28515625" customWidth="1"/>
    <col min="4100" max="4100" width="13.5703125" customWidth="1"/>
    <col min="4101" max="4101" width="18.85546875" customWidth="1"/>
    <col min="4102" max="4102" width="17.28515625" customWidth="1"/>
    <col min="4103" max="4103" width="23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140625" customWidth="1"/>
    <col min="4355" max="4355" width="16.28515625" customWidth="1"/>
    <col min="4356" max="4356" width="13.5703125" customWidth="1"/>
    <col min="4357" max="4357" width="18.85546875" customWidth="1"/>
    <col min="4358" max="4358" width="17.28515625" customWidth="1"/>
    <col min="4359" max="4359" width="23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140625" customWidth="1"/>
    <col min="4611" max="4611" width="16.28515625" customWidth="1"/>
    <col min="4612" max="4612" width="13.5703125" customWidth="1"/>
    <col min="4613" max="4613" width="18.85546875" customWidth="1"/>
    <col min="4614" max="4614" width="17.28515625" customWidth="1"/>
    <col min="4615" max="4615" width="23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140625" customWidth="1"/>
    <col min="4867" max="4867" width="16.28515625" customWidth="1"/>
    <col min="4868" max="4868" width="13.5703125" customWidth="1"/>
    <col min="4869" max="4869" width="18.85546875" customWidth="1"/>
    <col min="4870" max="4870" width="17.28515625" customWidth="1"/>
    <col min="4871" max="4871" width="23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140625" customWidth="1"/>
    <col min="5123" max="5123" width="16.28515625" customWidth="1"/>
    <col min="5124" max="5124" width="13.5703125" customWidth="1"/>
    <col min="5125" max="5125" width="18.85546875" customWidth="1"/>
    <col min="5126" max="5126" width="17.28515625" customWidth="1"/>
    <col min="5127" max="5127" width="23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140625" customWidth="1"/>
    <col min="5379" max="5379" width="16.28515625" customWidth="1"/>
    <col min="5380" max="5380" width="13.5703125" customWidth="1"/>
    <col min="5381" max="5381" width="18.85546875" customWidth="1"/>
    <col min="5382" max="5382" width="17.28515625" customWidth="1"/>
    <col min="5383" max="5383" width="23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140625" customWidth="1"/>
    <col min="5635" max="5635" width="16.28515625" customWidth="1"/>
    <col min="5636" max="5636" width="13.5703125" customWidth="1"/>
    <col min="5637" max="5637" width="18.85546875" customWidth="1"/>
    <col min="5638" max="5638" width="17.28515625" customWidth="1"/>
    <col min="5639" max="5639" width="23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140625" customWidth="1"/>
    <col min="5891" max="5891" width="16.28515625" customWidth="1"/>
    <col min="5892" max="5892" width="13.5703125" customWidth="1"/>
    <col min="5893" max="5893" width="18.85546875" customWidth="1"/>
    <col min="5894" max="5894" width="17.28515625" customWidth="1"/>
    <col min="5895" max="5895" width="23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140625" customWidth="1"/>
    <col min="6147" max="6147" width="16.28515625" customWidth="1"/>
    <col min="6148" max="6148" width="13.5703125" customWidth="1"/>
    <col min="6149" max="6149" width="18.85546875" customWidth="1"/>
    <col min="6150" max="6150" width="17.28515625" customWidth="1"/>
    <col min="6151" max="6151" width="23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140625" customWidth="1"/>
    <col min="6403" max="6403" width="16.28515625" customWidth="1"/>
    <col min="6404" max="6404" width="13.5703125" customWidth="1"/>
    <col min="6405" max="6405" width="18.85546875" customWidth="1"/>
    <col min="6406" max="6406" width="17.28515625" customWidth="1"/>
    <col min="6407" max="6407" width="23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140625" customWidth="1"/>
    <col min="6659" max="6659" width="16.28515625" customWidth="1"/>
    <col min="6660" max="6660" width="13.5703125" customWidth="1"/>
    <col min="6661" max="6661" width="18.85546875" customWidth="1"/>
    <col min="6662" max="6662" width="17.28515625" customWidth="1"/>
    <col min="6663" max="6663" width="23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140625" customWidth="1"/>
    <col min="6915" max="6915" width="16.28515625" customWidth="1"/>
    <col min="6916" max="6916" width="13.5703125" customWidth="1"/>
    <col min="6917" max="6917" width="18.85546875" customWidth="1"/>
    <col min="6918" max="6918" width="17.28515625" customWidth="1"/>
    <col min="6919" max="6919" width="23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140625" customWidth="1"/>
    <col min="7171" max="7171" width="16.28515625" customWidth="1"/>
    <col min="7172" max="7172" width="13.5703125" customWidth="1"/>
    <col min="7173" max="7173" width="18.85546875" customWidth="1"/>
    <col min="7174" max="7174" width="17.28515625" customWidth="1"/>
    <col min="7175" max="7175" width="23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140625" customWidth="1"/>
    <col min="7427" max="7427" width="16.28515625" customWidth="1"/>
    <col min="7428" max="7428" width="13.5703125" customWidth="1"/>
    <col min="7429" max="7429" width="18.85546875" customWidth="1"/>
    <col min="7430" max="7430" width="17.28515625" customWidth="1"/>
    <col min="7431" max="7431" width="23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140625" customWidth="1"/>
    <col min="7683" max="7683" width="16.28515625" customWidth="1"/>
    <col min="7684" max="7684" width="13.5703125" customWidth="1"/>
    <col min="7685" max="7685" width="18.85546875" customWidth="1"/>
    <col min="7686" max="7686" width="17.28515625" customWidth="1"/>
    <col min="7687" max="7687" width="23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140625" customWidth="1"/>
    <col min="7939" max="7939" width="16.28515625" customWidth="1"/>
    <col min="7940" max="7940" width="13.5703125" customWidth="1"/>
    <col min="7941" max="7941" width="18.85546875" customWidth="1"/>
    <col min="7942" max="7942" width="17.28515625" customWidth="1"/>
    <col min="7943" max="7943" width="23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140625" customWidth="1"/>
    <col min="8195" max="8195" width="16.28515625" customWidth="1"/>
    <col min="8196" max="8196" width="13.5703125" customWidth="1"/>
    <col min="8197" max="8197" width="18.85546875" customWidth="1"/>
    <col min="8198" max="8198" width="17.28515625" customWidth="1"/>
    <col min="8199" max="8199" width="23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140625" customWidth="1"/>
    <col min="8451" max="8451" width="16.28515625" customWidth="1"/>
    <col min="8452" max="8452" width="13.5703125" customWidth="1"/>
    <col min="8453" max="8453" width="18.85546875" customWidth="1"/>
    <col min="8454" max="8454" width="17.28515625" customWidth="1"/>
    <col min="8455" max="8455" width="23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140625" customWidth="1"/>
    <col min="8707" max="8707" width="16.28515625" customWidth="1"/>
    <col min="8708" max="8708" width="13.5703125" customWidth="1"/>
    <col min="8709" max="8709" width="18.85546875" customWidth="1"/>
    <col min="8710" max="8710" width="17.28515625" customWidth="1"/>
    <col min="8711" max="8711" width="23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140625" customWidth="1"/>
    <col min="8963" max="8963" width="16.28515625" customWidth="1"/>
    <col min="8964" max="8964" width="13.5703125" customWidth="1"/>
    <col min="8965" max="8965" width="18.85546875" customWidth="1"/>
    <col min="8966" max="8966" width="17.28515625" customWidth="1"/>
    <col min="8967" max="8967" width="23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140625" customWidth="1"/>
    <col min="9219" max="9219" width="16.28515625" customWidth="1"/>
    <col min="9220" max="9220" width="13.5703125" customWidth="1"/>
    <col min="9221" max="9221" width="18.85546875" customWidth="1"/>
    <col min="9222" max="9222" width="17.28515625" customWidth="1"/>
    <col min="9223" max="9223" width="23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140625" customWidth="1"/>
    <col min="9475" max="9475" width="16.28515625" customWidth="1"/>
    <col min="9476" max="9476" width="13.5703125" customWidth="1"/>
    <col min="9477" max="9477" width="18.85546875" customWidth="1"/>
    <col min="9478" max="9478" width="17.28515625" customWidth="1"/>
    <col min="9479" max="9479" width="23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140625" customWidth="1"/>
    <col min="9731" max="9731" width="16.28515625" customWidth="1"/>
    <col min="9732" max="9732" width="13.5703125" customWidth="1"/>
    <col min="9733" max="9733" width="18.85546875" customWidth="1"/>
    <col min="9734" max="9734" width="17.28515625" customWidth="1"/>
    <col min="9735" max="9735" width="23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140625" customWidth="1"/>
    <col min="9987" max="9987" width="16.28515625" customWidth="1"/>
    <col min="9988" max="9988" width="13.5703125" customWidth="1"/>
    <col min="9989" max="9989" width="18.85546875" customWidth="1"/>
    <col min="9990" max="9990" width="17.28515625" customWidth="1"/>
    <col min="9991" max="9991" width="23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7.28515625" customWidth="1"/>
    <col min="10247" max="10247" width="23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7.28515625" customWidth="1"/>
    <col min="10503" max="10503" width="23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7.28515625" customWidth="1"/>
    <col min="10759" max="10759" width="23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7.28515625" customWidth="1"/>
    <col min="11015" max="11015" width="23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7.28515625" customWidth="1"/>
    <col min="11271" max="11271" width="23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7.28515625" customWidth="1"/>
    <col min="11527" max="11527" width="23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7.28515625" customWidth="1"/>
    <col min="11783" max="11783" width="23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7.28515625" customWidth="1"/>
    <col min="12039" max="12039" width="23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7.28515625" customWidth="1"/>
    <col min="12295" max="12295" width="23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7.28515625" customWidth="1"/>
    <col min="12551" max="12551" width="23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7.28515625" customWidth="1"/>
    <col min="12807" max="12807" width="23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7.28515625" customWidth="1"/>
    <col min="13063" max="13063" width="23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7.28515625" customWidth="1"/>
    <col min="13319" max="13319" width="23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7.28515625" customWidth="1"/>
    <col min="13575" max="13575" width="23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7.28515625" customWidth="1"/>
    <col min="13831" max="13831" width="23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7.28515625" customWidth="1"/>
    <col min="14087" max="14087" width="23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7.28515625" customWidth="1"/>
    <col min="14343" max="14343" width="23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7.28515625" customWidth="1"/>
    <col min="14599" max="14599" width="23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7.28515625" customWidth="1"/>
    <col min="14855" max="14855" width="23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7.28515625" customWidth="1"/>
    <col min="15111" max="15111" width="23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7.28515625" customWidth="1"/>
    <col min="15367" max="15367" width="23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7.28515625" customWidth="1"/>
    <col min="15623" max="15623" width="23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7.28515625" customWidth="1"/>
    <col min="15879" max="15879" width="23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7.28515625" customWidth="1"/>
    <col min="16135" max="16135" width="23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85</v>
      </c>
    </row>
    <row r="3" spans="1:13" ht="71.25" customHeight="1" x14ac:dyDescent="0.25">
      <c r="A3" s="2"/>
      <c r="B3" s="5" t="s">
        <v>86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33</v>
      </c>
    </row>
    <row r="6" spans="1:13" ht="158.25" customHeight="1" x14ac:dyDescent="0.25">
      <c r="A6" s="8"/>
      <c r="B6" s="8"/>
      <c r="C6" s="11" t="s">
        <v>10</v>
      </c>
      <c r="D6" s="11" t="s">
        <v>34</v>
      </c>
      <c r="E6" s="11" t="s">
        <v>12</v>
      </c>
      <c r="F6" s="9"/>
      <c r="G6" s="12" t="s">
        <v>13</v>
      </c>
      <c r="H6" s="35" t="s">
        <v>35</v>
      </c>
      <c r="I6" s="11" t="s">
        <v>15</v>
      </c>
      <c r="J6" s="11" t="s">
        <v>35</v>
      </c>
      <c r="K6" s="10"/>
    </row>
    <row r="7" spans="1:13" ht="15.75" x14ac:dyDescent="0.25">
      <c r="A7" s="13">
        <v>1</v>
      </c>
      <c r="B7" s="14"/>
      <c r="C7" s="15"/>
      <c r="D7" s="15"/>
      <c r="E7" s="16"/>
      <c r="F7" s="76">
        <f>SUM(C7,D7)</f>
        <v>0</v>
      </c>
      <c r="G7" s="36"/>
      <c r="H7" s="15"/>
      <c r="I7" s="15"/>
      <c r="J7" s="15"/>
      <c r="K7" s="18"/>
    </row>
    <row r="8" spans="1:13" ht="15.75" x14ac:dyDescent="0.25">
      <c r="A8" s="13"/>
      <c r="B8" s="14" t="s">
        <v>75</v>
      </c>
      <c r="C8" s="15">
        <v>3.6</v>
      </c>
      <c r="D8" s="15" t="s">
        <v>74</v>
      </c>
      <c r="E8" s="15" t="s">
        <v>74</v>
      </c>
      <c r="F8" s="77">
        <v>3.6</v>
      </c>
      <c r="G8" s="36"/>
      <c r="H8" s="15">
        <v>0</v>
      </c>
      <c r="I8" s="15" t="s">
        <v>74</v>
      </c>
      <c r="J8" s="15" t="s">
        <v>74</v>
      </c>
      <c r="K8" s="18">
        <v>2.2999999999999998</v>
      </c>
    </row>
    <row r="9" spans="1:13" ht="22.5" customHeight="1" x14ac:dyDescent="0.25">
      <c r="A9" s="13"/>
      <c r="B9" s="14"/>
      <c r="C9" s="15"/>
      <c r="D9" s="15" t="s">
        <v>74</v>
      </c>
      <c r="E9" s="15" t="s">
        <v>74</v>
      </c>
      <c r="F9" s="77"/>
      <c r="G9" s="36" t="s">
        <v>82</v>
      </c>
      <c r="H9" s="15"/>
      <c r="I9" s="15" t="s">
        <v>74</v>
      </c>
      <c r="J9" s="15" t="s">
        <v>74</v>
      </c>
      <c r="K9" s="15"/>
    </row>
    <row r="10" spans="1:13" ht="15.75" x14ac:dyDescent="0.25">
      <c r="A10" s="13"/>
      <c r="B10" s="14"/>
      <c r="C10" s="15"/>
      <c r="D10" s="15" t="s">
        <v>74</v>
      </c>
      <c r="E10" s="15" t="s">
        <v>74</v>
      </c>
      <c r="F10" s="77"/>
      <c r="G10" s="36"/>
      <c r="H10" s="15"/>
      <c r="I10" s="15" t="s">
        <v>74</v>
      </c>
      <c r="J10" s="15" t="s">
        <v>74</v>
      </c>
      <c r="K10" s="15"/>
    </row>
    <row r="11" spans="1:13" ht="15.75" x14ac:dyDescent="0.25">
      <c r="A11" s="13"/>
      <c r="B11" s="14"/>
      <c r="C11" s="15"/>
      <c r="D11" s="15" t="s">
        <v>74</v>
      </c>
      <c r="E11" s="15" t="s">
        <v>74</v>
      </c>
      <c r="F11" s="77"/>
      <c r="G11" s="36" t="s">
        <v>83</v>
      </c>
      <c r="H11" s="15"/>
      <c r="I11" s="15" t="s">
        <v>74</v>
      </c>
      <c r="J11" s="15" t="s">
        <v>74</v>
      </c>
      <c r="K11" s="15"/>
    </row>
    <row r="12" spans="1:13" ht="15.75" x14ac:dyDescent="0.25">
      <c r="A12" s="13">
        <v>2</v>
      </c>
      <c r="B12" s="14"/>
      <c r="C12" s="15"/>
      <c r="D12" s="15" t="s">
        <v>74</v>
      </c>
      <c r="E12" s="15" t="s">
        <v>74</v>
      </c>
      <c r="F12" s="77"/>
      <c r="G12" s="36"/>
      <c r="H12" s="15"/>
      <c r="I12" s="15" t="s">
        <v>74</v>
      </c>
      <c r="J12" s="15" t="s">
        <v>74</v>
      </c>
      <c r="K12" s="18"/>
    </row>
    <row r="13" spans="1:13" ht="15.75" x14ac:dyDescent="0.25">
      <c r="A13" s="13"/>
      <c r="B13" s="14" t="s">
        <v>76</v>
      </c>
      <c r="C13" s="15">
        <v>1.8</v>
      </c>
      <c r="D13" s="15" t="s">
        <v>74</v>
      </c>
      <c r="E13" s="15" t="s">
        <v>74</v>
      </c>
      <c r="F13" s="77">
        <v>1.8</v>
      </c>
      <c r="G13" s="36" t="s">
        <v>84</v>
      </c>
      <c r="H13" s="15"/>
      <c r="I13" s="15" t="s">
        <v>74</v>
      </c>
      <c r="J13" s="15" t="s">
        <v>74</v>
      </c>
      <c r="K13" s="18">
        <v>17.739999999999998</v>
      </c>
    </row>
    <row r="14" spans="1:13" ht="15.75" x14ac:dyDescent="0.25">
      <c r="A14" s="13"/>
      <c r="B14" s="14" t="s">
        <v>77</v>
      </c>
      <c r="C14" s="15">
        <v>3</v>
      </c>
      <c r="D14" s="15" t="s">
        <v>74</v>
      </c>
      <c r="E14" s="15" t="s">
        <v>74</v>
      </c>
      <c r="F14" s="77">
        <v>3</v>
      </c>
      <c r="G14" s="36"/>
      <c r="H14" s="15"/>
      <c r="I14" s="15" t="s">
        <v>74</v>
      </c>
      <c r="J14" s="15" t="s">
        <v>74</v>
      </c>
      <c r="K14" s="18">
        <v>19</v>
      </c>
    </row>
    <row r="15" spans="1:13" ht="15.75" x14ac:dyDescent="0.25">
      <c r="A15" s="19"/>
      <c r="B15" s="14"/>
      <c r="C15" s="15"/>
      <c r="D15" s="15"/>
      <c r="E15" s="16"/>
      <c r="F15" s="76">
        <f t="shared" ref="F15:F50" si="0">SUM(C15,D15)</f>
        <v>0</v>
      </c>
      <c r="G15" s="14"/>
      <c r="H15" s="15"/>
      <c r="I15" s="16"/>
      <c r="J15" s="15"/>
      <c r="K15" s="18"/>
    </row>
    <row r="16" spans="1:13" ht="15" customHeight="1" x14ac:dyDescent="0.25">
      <c r="A16" s="19"/>
      <c r="B16" s="14"/>
      <c r="C16" s="15"/>
      <c r="D16" s="15"/>
      <c r="E16" s="16"/>
      <c r="F16" s="76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76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76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76">
        <f t="shared" si="0"/>
        <v>0</v>
      </c>
      <c r="G19" s="14"/>
      <c r="H19" s="15"/>
      <c r="I19" s="16"/>
      <c r="J19" s="15"/>
      <c r="K19" s="18"/>
    </row>
    <row r="20" spans="1:11" ht="17.25" customHeight="1" x14ac:dyDescent="0.25">
      <c r="A20" s="13"/>
      <c r="B20" s="14"/>
      <c r="C20" s="15"/>
      <c r="D20" s="15"/>
      <c r="E20" s="16"/>
      <c r="F20" s="76">
        <f t="shared" si="0"/>
        <v>0</v>
      </c>
      <c r="G20" s="14"/>
      <c r="H20" s="15"/>
      <c r="I20" s="16"/>
      <c r="J20" s="15"/>
      <c r="K20" s="18"/>
    </row>
    <row r="21" spans="1:11" ht="15.75" hidden="1" x14ac:dyDescent="0.25">
      <c r="A21" s="13"/>
      <c r="B21" s="14"/>
      <c r="C21" s="15"/>
      <c r="D21" s="15"/>
      <c r="E21" s="16"/>
      <c r="F21" s="76">
        <f t="shared" si="0"/>
        <v>0</v>
      </c>
      <c r="G21" s="14"/>
      <c r="H21" s="15"/>
      <c r="I21" s="16"/>
      <c r="J21" s="15"/>
      <c r="K21" s="18"/>
    </row>
    <row r="22" spans="1:11" ht="15.75" hidden="1" x14ac:dyDescent="0.25">
      <c r="A22" s="13"/>
      <c r="B22" s="14"/>
      <c r="C22" s="15"/>
      <c r="D22" s="15"/>
      <c r="E22" s="16"/>
      <c r="F22" s="76">
        <f t="shared" si="0"/>
        <v>0</v>
      </c>
      <c r="G22" s="14"/>
      <c r="H22" s="15"/>
      <c r="I22" s="16"/>
      <c r="J22" s="15"/>
      <c r="K22" s="18"/>
    </row>
    <row r="23" spans="1:11" ht="15.75" hidden="1" x14ac:dyDescent="0.25">
      <c r="A23" s="13"/>
      <c r="B23" s="14"/>
      <c r="C23" s="15"/>
      <c r="D23" s="15"/>
      <c r="E23" s="16"/>
      <c r="F23" s="76">
        <f t="shared" si="0"/>
        <v>0</v>
      </c>
      <c r="G23" s="14"/>
      <c r="H23" s="15"/>
      <c r="I23" s="16"/>
      <c r="J23" s="15"/>
      <c r="K23" s="18"/>
    </row>
    <row r="24" spans="1:11" ht="15.75" hidden="1" x14ac:dyDescent="0.25">
      <c r="A24" s="13"/>
      <c r="B24" s="14"/>
      <c r="C24" s="15"/>
      <c r="D24" s="15"/>
      <c r="E24" s="16"/>
      <c r="F24" s="76">
        <f t="shared" si="0"/>
        <v>0</v>
      </c>
      <c r="G24" s="14"/>
      <c r="H24" s="15"/>
      <c r="I24" s="16"/>
      <c r="J24" s="15"/>
      <c r="K24" s="18"/>
    </row>
    <row r="25" spans="1:11" ht="15.75" hidden="1" x14ac:dyDescent="0.25">
      <c r="A25" s="19"/>
      <c r="B25" s="14"/>
      <c r="C25" s="15"/>
      <c r="D25" s="15"/>
      <c r="E25" s="16"/>
      <c r="F25" s="76">
        <f t="shared" si="0"/>
        <v>0</v>
      </c>
      <c r="G25" s="14"/>
      <c r="H25" s="15"/>
      <c r="I25" s="16"/>
      <c r="J25" s="15"/>
      <c r="K25" s="18"/>
    </row>
    <row r="26" spans="1:11" ht="15.75" hidden="1" x14ac:dyDescent="0.25">
      <c r="A26" s="19"/>
      <c r="B26" s="14"/>
      <c r="C26" s="15"/>
      <c r="D26" s="15"/>
      <c r="E26" s="16"/>
      <c r="F26" s="76">
        <f t="shared" si="0"/>
        <v>0</v>
      </c>
      <c r="G26" s="14"/>
      <c r="H26" s="15"/>
      <c r="I26" s="16"/>
      <c r="J26" s="15"/>
      <c r="K26" s="18"/>
    </row>
    <row r="27" spans="1:11" ht="15.75" hidden="1" x14ac:dyDescent="0.25">
      <c r="A27" s="13"/>
      <c r="B27" s="14"/>
      <c r="C27" s="15"/>
      <c r="D27" s="15"/>
      <c r="E27" s="16"/>
      <c r="F27" s="76">
        <f t="shared" si="0"/>
        <v>0</v>
      </c>
      <c r="G27" s="14"/>
      <c r="H27" s="15"/>
      <c r="I27" s="16"/>
      <c r="J27" s="15"/>
      <c r="K27" s="18"/>
    </row>
    <row r="28" spans="1:11" ht="15.75" hidden="1" x14ac:dyDescent="0.25">
      <c r="A28" s="13"/>
      <c r="B28" s="14"/>
      <c r="C28" s="15"/>
      <c r="D28" s="15"/>
      <c r="E28" s="16"/>
      <c r="F28" s="76">
        <f t="shared" si="0"/>
        <v>0</v>
      </c>
      <c r="G28" s="14"/>
      <c r="H28" s="15"/>
      <c r="I28" s="16"/>
      <c r="J28" s="15"/>
      <c r="K28" s="18"/>
    </row>
    <row r="29" spans="1:11" ht="15.75" hidden="1" x14ac:dyDescent="0.25">
      <c r="A29" s="13"/>
      <c r="B29" s="14"/>
      <c r="C29" s="15"/>
      <c r="D29" s="15"/>
      <c r="E29" s="16"/>
      <c r="F29" s="76">
        <f t="shared" si="0"/>
        <v>0</v>
      </c>
      <c r="G29" s="14"/>
      <c r="H29" s="15"/>
      <c r="I29" s="16"/>
      <c r="J29" s="15"/>
      <c r="K29" s="18"/>
    </row>
    <row r="30" spans="1:11" ht="15.75" hidden="1" x14ac:dyDescent="0.25">
      <c r="A30" s="13"/>
      <c r="B30" s="14"/>
      <c r="C30" s="15"/>
      <c r="D30" s="15"/>
      <c r="E30" s="16"/>
      <c r="F30" s="76">
        <f t="shared" si="0"/>
        <v>0</v>
      </c>
      <c r="G30" s="14"/>
      <c r="H30" s="15"/>
      <c r="I30" s="16"/>
      <c r="J30" s="15"/>
      <c r="K30" s="18"/>
    </row>
    <row r="31" spans="1:11" ht="15.75" hidden="1" x14ac:dyDescent="0.25">
      <c r="A31" s="13"/>
      <c r="B31" s="14"/>
      <c r="C31" s="15"/>
      <c r="D31" s="15"/>
      <c r="E31" s="16"/>
      <c r="F31" s="76">
        <f t="shared" si="0"/>
        <v>0</v>
      </c>
      <c r="G31" s="14"/>
      <c r="H31" s="15"/>
      <c r="I31" s="16"/>
      <c r="J31" s="15"/>
      <c r="K31" s="18"/>
    </row>
    <row r="32" spans="1:11" ht="15.75" hidden="1" x14ac:dyDescent="0.25">
      <c r="A32" s="13"/>
      <c r="B32" s="14"/>
      <c r="C32" s="15"/>
      <c r="D32" s="15"/>
      <c r="E32" s="16"/>
      <c r="F32" s="76">
        <f t="shared" si="0"/>
        <v>0</v>
      </c>
      <c r="G32" s="14"/>
      <c r="H32" s="15"/>
      <c r="I32" s="16"/>
      <c r="J32" s="15"/>
      <c r="K32" s="18"/>
    </row>
    <row r="33" spans="1:11" ht="15.75" hidden="1" x14ac:dyDescent="0.25">
      <c r="A33" s="13"/>
      <c r="B33" s="14"/>
      <c r="C33" s="15"/>
      <c r="D33" s="15"/>
      <c r="E33" s="16"/>
      <c r="F33" s="76">
        <f t="shared" si="0"/>
        <v>0</v>
      </c>
      <c r="G33" s="14"/>
      <c r="H33" s="15"/>
      <c r="I33" s="16"/>
      <c r="J33" s="15"/>
      <c r="K33" s="18"/>
    </row>
    <row r="34" spans="1:11" ht="15.75" hidden="1" x14ac:dyDescent="0.25">
      <c r="A34" s="13"/>
      <c r="B34" s="14"/>
      <c r="C34" s="15"/>
      <c r="D34" s="15"/>
      <c r="E34" s="16"/>
      <c r="F34" s="76">
        <f t="shared" si="0"/>
        <v>0</v>
      </c>
      <c r="G34" s="14"/>
      <c r="H34" s="15"/>
      <c r="I34" s="16"/>
      <c r="J34" s="15"/>
      <c r="K34" s="18"/>
    </row>
    <row r="35" spans="1:11" ht="15.75" hidden="1" x14ac:dyDescent="0.25">
      <c r="A35" s="19"/>
      <c r="B35" s="14"/>
      <c r="C35" s="15"/>
      <c r="D35" s="15"/>
      <c r="E35" s="16"/>
      <c r="F35" s="76">
        <f t="shared" si="0"/>
        <v>0</v>
      </c>
      <c r="G35" s="14"/>
      <c r="H35" s="15"/>
      <c r="I35" s="16"/>
      <c r="J35" s="15"/>
      <c r="K35" s="18"/>
    </row>
    <row r="36" spans="1:11" ht="15.75" hidden="1" x14ac:dyDescent="0.25">
      <c r="A36" s="19"/>
      <c r="B36" s="14"/>
      <c r="C36" s="15"/>
      <c r="D36" s="15"/>
      <c r="E36" s="16"/>
      <c r="F36" s="76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76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76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76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76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76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76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76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76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76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76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76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76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76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0"/>
      <c r="B50" s="24" t="s">
        <v>26</v>
      </c>
      <c r="C50" s="25">
        <f>SUM(C7:C49)</f>
        <v>8.4</v>
      </c>
      <c r="D50" s="25">
        <f>SUM(D7:D49)</f>
        <v>0</v>
      </c>
      <c r="E50" s="26"/>
      <c r="F50" s="27">
        <f t="shared" si="0"/>
        <v>8.4</v>
      </c>
      <c r="G50" s="28"/>
      <c r="H50" s="25">
        <f>SUM(H7:H49)</f>
        <v>0</v>
      </c>
      <c r="I50" s="26"/>
      <c r="J50" s="25">
        <f>SUM(J7:J49)</f>
        <v>0</v>
      </c>
      <c r="K50" s="29">
        <f>SUM(K7:K49)</f>
        <v>39.04</v>
      </c>
    </row>
    <row r="51" spans="1:11" x14ac:dyDescent="0.25">
      <c r="K51" s="75"/>
    </row>
    <row r="53" spans="1:11" ht="15.75" x14ac:dyDescent="0.25">
      <c r="B53" s="30" t="s">
        <v>78</v>
      </c>
      <c r="F53" s="31"/>
      <c r="G53" s="32" t="s">
        <v>79</v>
      </c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80</v>
      </c>
      <c r="F55" s="31"/>
      <c r="G55" s="32" t="s">
        <v>81</v>
      </c>
      <c r="H55" s="33"/>
    </row>
    <row r="56" spans="1:11" x14ac:dyDescent="0.25">
      <c r="F56" s="34" t="s">
        <v>29</v>
      </c>
      <c r="G56" s="34"/>
      <c r="H56" s="34"/>
    </row>
    <row r="59" spans="1:11" ht="6" customHeight="1" x14ac:dyDescent="0.25"/>
    <row r="60" spans="1:11" ht="31.5" customHeight="1" x14ac:dyDescent="0.25"/>
    <row r="61" spans="1:11" ht="30" customHeight="1" x14ac:dyDescent="0.25"/>
    <row r="62" spans="1:11" ht="42" customHeight="1" x14ac:dyDescent="0.25"/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7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CF0BE-71B4-4A09-9DAB-4B77EC9B8779}">
  <dimension ref="A1:K21"/>
  <sheetViews>
    <sheetView zoomScale="80" zoomScaleNormal="80" workbookViewId="0">
      <selection activeCell="U16" sqref="U16"/>
    </sheetView>
  </sheetViews>
  <sheetFormatPr defaultRowHeight="15" x14ac:dyDescent="0.25"/>
  <cols>
    <col min="1" max="1" width="12.42578125" style="78" bestFit="1" customWidth="1"/>
    <col min="2" max="2" width="32.140625" style="78" customWidth="1"/>
    <col min="3" max="3" width="8.42578125" style="78" bestFit="1" customWidth="1"/>
    <col min="4" max="4" width="13.28515625" style="78" customWidth="1"/>
    <col min="5" max="5" width="26.85546875" style="78" bestFit="1" customWidth="1"/>
    <col min="6" max="6" width="9.140625" style="78"/>
    <col min="7" max="7" width="11.28515625" style="78" customWidth="1"/>
    <col min="8" max="8" width="9.140625" style="78"/>
    <col min="9" max="9" width="11.85546875" style="78" customWidth="1"/>
    <col min="10" max="10" width="9.140625" style="78"/>
    <col min="11" max="11" width="16.42578125" style="78" customWidth="1"/>
    <col min="12" max="16384" width="9.140625" style="78"/>
  </cols>
  <sheetData>
    <row r="1" spans="1:11" x14ac:dyDescent="0.25">
      <c r="G1" s="79" t="s">
        <v>87</v>
      </c>
      <c r="H1" s="79"/>
      <c r="I1" s="79"/>
      <c r="J1" s="79"/>
      <c r="K1" s="79"/>
    </row>
    <row r="2" spans="1:11" x14ac:dyDescent="0.25">
      <c r="G2" s="79" t="s">
        <v>88</v>
      </c>
      <c r="H2" s="79"/>
      <c r="I2" s="79"/>
      <c r="J2" s="79"/>
      <c r="K2" s="79"/>
    </row>
    <row r="3" spans="1:11" x14ac:dyDescent="0.25">
      <c r="G3" s="80" t="s">
        <v>89</v>
      </c>
      <c r="H3" s="80"/>
      <c r="I3" s="80"/>
      <c r="J3" s="80"/>
      <c r="K3" s="80"/>
    </row>
    <row r="5" spans="1:11" ht="18.75" x14ac:dyDescent="0.25">
      <c r="D5" s="81" t="s">
        <v>90</v>
      </c>
      <c r="E5" s="81"/>
      <c r="F5" s="81"/>
    </row>
    <row r="6" spans="1:11" ht="18.75" x14ac:dyDescent="0.3">
      <c r="B6" s="82" t="s">
        <v>91</v>
      </c>
      <c r="C6" s="82"/>
      <c r="D6" s="82"/>
      <c r="E6" s="82"/>
      <c r="F6" s="82"/>
      <c r="G6" s="82"/>
      <c r="H6" s="82"/>
      <c r="I6" s="82"/>
      <c r="J6" s="82"/>
    </row>
    <row r="7" spans="1:11" ht="18.75" x14ac:dyDescent="0.25">
      <c r="B7" s="83" t="s">
        <v>92</v>
      </c>
      <c r="C7" s="84"/>
      <c r="D7" s="84"/>
      <c r="E7" s="84"/>
      <c r="F7" s="84"/>
      <c r="G7" s="84"/>
      <c r="H7" s="84"/>
      <c r="I7" s="84"/>
      <c r="J7" s="84"/>
    </row>
    <row r="8" spans="1:11" x14ac:dyDescent="0.25">
      <c r="B8" s="85" t="s">
        <v>93</v>
      </c>
      <c r="C8" s="85"/>
      <c r="D8" s="85"/>
      <c r="E8" s="85"/>
    </row>
    <row r="9" spans="1:11" ht="68.25" customHeight="1" x14ac:dyDescent="0.25">
      <c r="A9" s="86" t="s">
        <v>94</v>
      </c>
      <c r="B9" s="87" t="s">
        <v>5</v>
      </c>
      <c r="C9" s="88" t="s">
        <v>6</v>
      </c>
      <c r="D9" s="89"/>
      <c r="E9" s="90"/>
      <c r="F9" s="87" t="s">
        <v>95</v>
      </c>
      <c r="G9" s="88" t="s">
        <v>96</v>
      </c>
      <c r="H9" s="89"/>
      <c r="I9" s="89"/>
      <c r="J9" s="90"/>
      <c r="K9" s="87" t="s">
        <v>97</v>
      </c>
    </row>
    <row r="10" spans="1:11" ht="118.5" customHeight="1" x14ac:dyDescent="0.25">
      <c r="A10" s="91"/>
      <c r="B10" s="92"/>
      <c r="C10" s="93" t="s">
        <v>98</v>
      </c>
      <c r="D10" s="93" t="s">
        <v>99</v>
      </c>
      <c r="E10" s="93" t="s">
        <v>100</v>
      </c>
      <c r="F10" s="92"/>
      <c r="G10" s="93" t="s">
        <v>13</v>
      </c>
      <c r="H10" s="93" t="s">
        <v>101</v>
      </c>
      <c r="I10" s="93" t="s">
        <v>102</v>
      </c>
      <c r="J10" s="93" t="s">
        <v>101</v>
      </c>
      <c r="K10" s="92"/>
    </row>
    <row r="11" spans="1:11" x14ac:dyDescent="0.25">
      <c r="A11" s="94" t="s">
        <v>103</v>
      </c>
      <c r="B11" s="95" t="s">
        <v>42</v>
      </c>
      <c r="C11" s="96">
        <v>0.3</v>
      </c>
      <c r="D11" s="97"/>
      <c r="E11" s="97"/>
      <c r="F11" s="98">
        <f>SUM(C11:E11)</f>
        <v>0.3</v>
      </c>
      <c r="G11" s="94"/>
      <c r="H11" s="97"/>
      <c r="I11" s="94"/>
      <c r="J11" s="94"/>
      <c r="K11" s="94"/>
    </row>
    <row r="12" spans="1:11" x14ac:dyDescent="0.25">
      <c r="A12" s="99" t="s">
        <v>104</v>
      </c>
      <c r="B12" s="95" t="s">
        <v>42</v>
      </c>
      <c r="C12" s="97">
        <v>0</v>
      </c>
      <c r="D12" s="97"/>
      <c r="E12" s="97"/>
      <c r="F12" s="97">
        <f>SUM(C12:E12)</f>
        <v>0</v>
      </c>
      <c r="G12" s="94"/>
      <c r="H12" s="97"/>
      <c r="I12" s="94"/>
      <c r="J12" s="94"/>
      <c r="K12" s="94"/>
    </row>
    <row r="13" spans="1:11" x14ac:dyDescent="0.25">
      <c r="A13" s="100" t="s">
        <v>105</v>
      </c>
      <c r="B13" s="95" t="s">
        <v>42</v>
      </c>
      <c r="C13" s="97">
        <v>0</v>
      </c>
      <c r="D13" s="97"/>
      <c r="E13" s="97"/>
      <c r="F13" s="97">
        <v>0</v>
      </c>
      <c r="G13" s="94"/>
      <c r="H13" s="97"/>
      <c r="I13" s="94"/>
      <c r="J13" s="94"/>
      <c r="K13" s="94"/>
    </row>
    <row r="14" spans="1:11" x14ac:dyDescent="0.25">
      <c r="A14" s="100" t="s">
        <v>106</v>
      </c>
      <c r="B14" s="95" t="s">
        <v>42</v>
      </c>
      <c r="C14" s="97">
        <v>0</v>
      </c>
      <c r="D14" s="97"/>
      <c r="E14" s="97"/>
      <c r="F14" s="97">
        <v>0</v>
      </c>
      <c r="G14" s="94"/>
      <c r="H14" s="97"/>
      <c r="I14" s="94"/>
      <c r="J14" s="94"/>
      <c r="K14" s="94"/>
    </row>
    <row r="15" spans="1:11" x14ac:dyDescent="0.25">
      <c r="A15" s="101" t="s">
        <v>107</v>
      </c>
      <c r="B15" s="94"/>
      <c r="C15" s="97">
        <f>SUM(C11:C14)</f>
        <v>0.3</v>
      </c>
      <c r="D15" s="97"/>
      <c r="E15" s="97" t="s">
        <v>74</v>
      </c>
      <c r="F15" s="97">
        <f>SUM(F11:F14)</f>
        <v>0.3</v>
      </c>
      <c r="G15" s="94" t="s">
        <v>74</v>
      </c>
      <c r="H15" s="97"/>
      <c r="I15" s="94" t="s">
        <v>74</v>
      </c>
      <c r="J15" s="94"/>
      <c r="K15" s="94"/>
    </row>
    <row r="16" spans="1:11" x14ac:dyDescent="0.25">
      <c r="B16" s="102"/>
      <c r="C16" s="103"/>
      <c r="D16" s="103"/>
      <c r="E16" s="103"/>
      <c r="F16" s="103"/>
      <c r="G16" s="102"/>
      <c r="H16" s="102"/>
      <c r="I16" s="102"/>
      <c r="J16" s="102"/>
      <c r="K16" s="102"/>
    </row>
    <row r="18" spans="2:8" ht="15.75" x14ac:dyDescent="0.25">
      <c r="B18" s="104" t="s">
        <v>36</v>
      </c>
      <c r="F18" s="31"/>
      <c r="G18" s="32" t="s">
        <v>108</v>
      </c>
      <c r="H18" s="105"/>
    </row>
    <row r="19" spans="2:8" x14ac:dyDescent="0.25">
      <c r="B19" s="104"/>
      <c r="F19" s="34" t="s">
        <v>29</v>
      </c>
      <c r="G19" s="34"/>
      <c r="H19" s="34"/>
    </row>
    <row r="20" spans="2:8" ht="15.75" x14ac:dyDescent="0.25">
      <c r="B20" s="104" t="s">
        <v>30</v>
      </c>
      <c r="F20" s="31"/>
      <c r="G20" s="32" t="s">
        <v>109</v>
      </c>
      <c r="H20" s="105"/>
    </row>
    <row r="21" spans="2:8" x14ac:dyDescent="0.25">
      <c r="F21" s="34" t="s">
        <v>29</v>
      </c>
      <c r="G21" s="34"/>
      <c r="H21" s="34"/>
    </row>
  </sheetData>
  <mergeCells count="15">
    <mergeCell ref="K9:K10"/>
    <mergeCell ref="G18:H18"/>
    <mergeCell ref="G20:H20"/>
    <mergeCell ref="B8:E8"/>
    <mergeCell ref="A9:A10"/>
    <mergeCell ref="B9:B10"/>
    <mergeCell ref="C9:E9"/>
    <mergeCell ref="F9:F10"/>
    <mergeCell ref="G9:J9"/>
    <mergeCell ref="G1:K1"/>
    <mergeCell ref="G2:K2"/>
    <mergeCell ref="G3:K3"/>
    <mergeCell ref="D5:F5"/>
    <mergeCell ref="B6:J6"/>
    <mergeCell ref="B7:J7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DE469-1D09-434B-9E2F-76BB64938690}">
  <sheetPr>
    <pageSetUpPr fitToPage="1"/>
  </sheetPr>
  <dimension ref="A1:P56"/>
  <sheetViews>
    <sheetView topLeftCell="A4" zoomScale="80" zoomScaleNormal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106" t="s">
        <v>0</v>
      </c>
      <c r="N1" s="106"/>
      <c r="O1" s="106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107" t="s">
        <v>110</v>
      </c>
      <c r="N2" s="107"/>
      <c r="O2" s="107"/>
      <c r="P2" s="107"/>
    </row>
    <row r="3" spans="1:16" ht="78" customHeight="1" x14ac:dyDescent="0.25">
      <c r="A3" s="2"/>
      <c r="B3" s="5" t="s">
        <v>111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112</v>
      </c>
      <c r="C7" s="15">
        <v>0.19500000000000001</v>
      </c>
      <c r="D7" s="15"/>
      <c r="E7" s="16"/>
      <c r="F7" s="17">
        <f>SUM(C7,D7)</f>
        <v>0.19500000000000001</v>
      </c>
      <c r="G7" s="14"/>
      <c r="H7" s="15"/>
      <c r="I7" s="16"/>
      <c r="J7" s="15"/>
      <c r="K7" s="18"/>
    </row>
    <row r="8" spans="1:16" ht="15.75" x14ac:dyDescent="0.25">
      <c r="A8" s="13">
        <v>2</v>
      </c>
      <c r="B8" s="14" t="s">
        <v>113</v>
      </c>
      <c r="C8" s="15">
        <v>1</v>
      </c>
      <c r="D8" s="15"/>
      <c r="E8" s="16"/>
      <c r="F8" s="17">
        <f t="shared" ref="F8:F50" si="0">SUM(C8,D8)</f>
        <v>1</v>
      </c>
      <c r="G8" s="14"/>
      <c r="H8" s="15"/>
      <c r="I8" s="16"/>
      <c r="J8" s="15"/>
      <c r="K8" s="18"/>
    </row>
    <row r="9" spans="1:16" ht="15.75" x14ac:dyDescent="0.25">
      <c r="A9" s="13"/>
      <c r="B9" s="14"/>
      <c r="C9" s="15"/>
      <c r="D9" s="15"/>
      <c r="E9" s="16"/>
      <c r="F9" s="17">
        <f t="shared" si="0"/>
        <v>0</v>
      </c>
      <c r="G9" s="14"/>
      <c r="H9" s="15"/>
      <c r="I9" s="16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/>
      <c r="H10" s="15"/>
      <c r="I10" s="16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16"/>
      <c r="J11" s="15"/>
      <c r="K11" s="18"/>
    </row>
    <row r="12" spans="1:16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6"/>
      <c r="J12" s="15"/>
      <c r="K12" s="18"/>
    </row>
    <row r="13" spans="1:16" ht="15.75" x14ac:dyDescent="0.25">
      <c r="A13" s="13"/>
      <c r="B13" s="14"/>
      <c r="C13" s="15"/>
      <c r="D13" s="15"/>
      <c r="E13" s="16"/>
      <c r="F13" s="17">
        <f t="shared" si="0"/>
        <v>0</v>
      </c>
      <c r="G13" s="19"/>
      <c r="H13" s="15"/>
      <c r="I13" s="16"/>
      <c r="J13" s="15"/>
      <c r="K13" s="18"/>
    </row>
    <row r="14" spans="1:16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16" ht="15.75" x14ac:dyDescent="0.25">
      <c r="A15" s="19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16" ht="15" customHeight="1" x14ac:dyDescent="0.25">
      <c r="A16" s="19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19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19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19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19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19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19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0"/>
      <c r="B47" s="21"/>
      <c r="C47" s="22"/>
      <c r="D47" s="22"/>
      <c r="E47" s="23"/>
      <c r="F47" s="17">
        <f t="shared" si="0"/>
        <v>0</v>
      </c>
      <c r="G47" s="21"/>
      <c r="H47" s="22"/>
      <c r="I47" s="23"/>
      <c r="J47" s="22"/>
      <c r="K47" s="18"/>
    </row>
    <row r="48" spans="1:11" ht="15.75" x14ac:dyDescent="0.25">
      <c r="A48" s="20"/>
      <c r="B48" s="21"/>
      <c r="C48" s="22"/>
      <c r="D48" s="22"/>
      <c r="E48" s="23"/>
      <c r="F48" s="17">
        <f t="shared" si="0"/>
        <v>0</v>
      </c>
      <c r="G48" s="21"/>
      <c r="H48" s="22"/>
      <c r="I48" s="23"/>
      <c r="J48" s="22"/>
      <c r="K48" s="18"/>
    </row>
    <row r="49" spans="1:11" ht="15.75" x14ac:dyDescent="0.25">
      <c r="A49" s="20"/>
      <c r="B49" s="21"/>
      <c r="C49" s="22"/>
      <c r="D49" s="22"/>
      <c r="E49" s="23"/>
      <c r="F49" s="17">
        <f t="shared" si="0"/>
        <v>0</v>
      </c>
      <c r="G49" s="21"/>
      <c r="H49" s="22"/>
      <c r="I49" s="23"/>
      <c r="J49" s="22"/>
      <c r="K49" s="18"/>
    </row>
    <row r="50" spans="1:11" ht="15.75" x14ac:dyDescent="0.25">
      <c r="A50" s="21"/>
      <c r="B50" s="24" t="s">
        <v>26</v>
      </c>
      <c r="C50" s="25">
        <f>SUM(C7:C49)</f>
        <v>1.1950000000000001</v>
      </c>
      <c r="D50" s="25">
        <f>SUM(D7:D49)</f>
        <v>0</v>
      </c>
      <c r="E50" s="26"/>
      <c r="F50" s="27">
        <f t="shared" si="0"/>
        <v>1.1950000000000001</v>
      </c>
      <c r="G50" s="28"/>
      <c r="H50" s="25">
        <f>SUM(H7:H49)</f>
        <v>0</v>
      </c>
      <c r="I50" s="26"/>
      <c r="J50" s="25">
        <f>SUM(J7:J49)</f>
        <v>0</v>
      </c>
      <c r="K50" s="29">
        <f>C50-H50</f>
        <v>1.1950000000000001</v>
      </c>
    </row>
    <row r="53" spans="1:11" ht="15.75" x14ac:dyDescent="0.25">
      <c r="B53" s="30" t="s">
        <v>36</v>
      </c>
      <c r="F53" s="31"/>
      <c r="G53" s="32"/>
      <c r="H53" s="33"/>
    </row>
    <row r="54" spans="1:11" x14ac:dyDescent="0.25">
      <c r="B54" s="30"/>
      <c r="F54" s="34" t="s">
        <v>29</v>
      </c>
      <c r="G54" s="34"/>
      <c r="H54" s="34"/>
    </row>
    <row r="55" spans="1:11" ht="15.75" x14ac:dyDescent="0.25">
      <c r="B55" s="30" t="s">
        <v>30</v>
      </c>
      <c r="F55" s="31"/>
      <c r="G55" s="32"/>
      <c r="H55" s="33"/>
    </row>
    <row r="56" spans="1:11" x14ac:dyDescent="0.25">
      <c r="F56" s="34" t="s">
        <v>29</v>
      </c>
      <c r="G56" s="34"/>
      <c r="H56" s="34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B1B7-FBF3-47BC-A96F-8675B5AF1A1C}">
  <sheetPr>
    <pageSetUpPr fitToPage="1"/>
  </sheetPr>
  <dimension ref="A1:M24"/>
  <sheetViews>
    <sheetView view="pageBreakPreview" zoomScale="80" zoomScaleNormal="75" zoomScaleSheetLayoutView="80" workbookViewId="0">
      <selection activeCell="U16" sqref="U1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style="108" customWidth="1"/>
    <col min="8" max="8" width="13.42578125" customWidth="1"/>
    <col min="9" max="9" width="22.85546875" customWidth="1"/>
    <col min="10" max="10" width="14" customWidth="1"/>
    <col min="11" max="11" width="15.42578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3.42578125" customWidth="1"/>
    <col min="265" max="265" width="22.85546875" customWidth="1"/>
    <col min="266" max="266" width="14" customWidth="1"/>
    <col min="267" max="267" width="15.42578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3.42578125" customWidth="1"/>
    <col min="521" max="521" width="22.85546875" customWidth="1"/>
    <col min="522" max="522" width="14" customWidth="1"/>
    <col min="523" max="523" width="15.42578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3.42578125" customWidth="1"/>
    <col min="777" max="777" width="22.85546875" customWidth="1"/>
    <col min="778" max="778" width="14" customWidth="1"/>
    <col min="779" max="779" width="15.42578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3.42578125" customWidth="1"/>
    <col min="1033" max="1033" width="22.85546875" customWidth="1"/>
    <col min="1034" max="1034" width="14" customWidth="1"/>
    <col min="1035" max="1035" width="15.42578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3.42578125" customWidth="1"/>
    <col min="1289" max="1289" width="22.85546875" customWidth="1"/>
    <col min="1290" max="1290" width="14" customWidth="1"/>
    <col min="1291" max="1291" width="15.42578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3.42578125" customWidth="1"/>
    <col min="1545" max="1545" width="22.85546875" customWidth="1"/>
    <col min="1546" max="1546" width="14" customWidth="1"/>
    <col min="1547" max="1547" width="15.42578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3.42578125" customWidth="1"/>
    <col min="1801" max="1801" width="22.85546875" customWidth="1"/>
    <col min="1802" max="1802" width="14" customWidth="1"/>
    <col min="1803" max="1803" width="15.42578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3.42578125" customWidth="1"/>
    <col min="2057" max="2057" width="22.85546875" customWidth="1"/>
    <col min="2058" max="2058" width="14" customWidth="1"/>
    <col min="2059" max="2059" width="15.42578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3.42578125" customWidth="1"/>
    <col min="2313" max="2313" width="22.85546875" customWidth="1"/>
    <col min="2314" max="2314" width="14" customWidth="1"/>
    <col min="2315" max="2315" width="15.42578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3.42578125" customWidth="1"/>
    <col min="2569" max="2569" width="22.85546875" customWidth="1"/>
    <col min="2570" max="2570" width="14" customWidth="1"/>
    <col min="2571" max="2571" width="15.42578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3.42578125" customWidth="1"/>
    <col min="2825" max="2825" width="22.85546875" customWidth="1"/>
    <col min="2826" max="2826" width="14" customWidth="1"/>
    <col min="2827" max="2827" width="15.42578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3.42578125" customWidth="1"/>
    <col min="3081" max="3081" width="22.85546875" customWidth="1"/>
    <col min="3082" max="3082" width="14" customWidth="1"/>
    <col min="3083" max="3083" width="15.42578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3.42578125" customWidth="1"/>
    <col min="3337" max="3337" width="22.85546875" customWidth="1"/>
    <col min="3338" max="3338" width="14" customWidth="1"/>
    <col min="3339" max="3339" width="15.42578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3.42578125" customWidth="1"/>
    <col min="3593" max="3593" width="22.85546875" customWidth="1"/>
    <col min="3594" max="3594" width="14" customWidth="1"/>
    <col min="3595" max="3595" width="15.42578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3.42578125" customWidth="1"/>
    <col min="3849" max="3849" width="22.85546875" customWidth="1"/>
    <col min="3850" max="3850" width="14" customWidth="1"/>
    <col min="3851" max="3851" width="15.42578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3.42578125" customWidth="1"/>
    <col min="4105" max="4105" width="22.85546875" customWidth="1"/>
    <col min="4106" max="4106" width="14" customWidth="1"/>
    <col min="4107" max="4107" width="15.42578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3.42578125" customWidth="1"/>
    <col min="4361" max="4361" width="22.85546875" customWidth="1"/>
    <col min="4362" max="4362" width="14" customWidth="1"/>
    <col min="4363" max="4363" width="15.42578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3.42578125" customWidth="1"/>
    <col min="4617" max="4617" width="22.85546875" customWidth="1"/>
    <col min="4618" max="4618" width="14" customWidth="1"/>
    <col min="4619" max="4619" width="15.42578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3.42578125" customWidth="1"/>
    <col min="4873" max="4873" width="22.85546875" customWidth="1"/>
    <col min="4874" max="4874" width="14" customWidth="1"/>
    <col min="4875" max="4875" width="15.42578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3.42578125" customWidth="1"/>
    <col min="5129" max="5129" width="22.85546875" customWidth="1"/>
    <col min="5130" max="5130" width="14" customWidth="1"/>
    <col min="5131" max="5131" width="15.42578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3.42578125" customWidth="1"/>
    <col min="5385" max="5385" width="22.85546875" customWidth="1"/>
    <col min="5386" max="5386" width="14" customWidth="1"/>
    <col min="5387" max="5387" width="15.42578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3.42578125" customWidth="1"/>
    <col min="5641" max="5641" width="22.85546875" customWidth="1"/>
    <col min="5642" max="5642" width="14" customWidth="1"/>
    <col min="5643" max="5643" width="15.42578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3.42578125" customWidth="1"/>
    <col min="5897" max="5897" width="22.85546875" customWidth="1"/>
    <col min="5898" max="5898" width="14" customWidth="1"/>
    <col min="5899" max="5899" width="15.42578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3.42578125" customWidth="1"/>
    <col min="6153" max="6153" width="22.85546875" customWidth="1"/>
    <col min="6154" max="6154" width="14" customWidth="1"/>
    <col min="6155" max="6155" width="15.42578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3.42578125" customWidth="1"/>
    <col min="6409" max="6409" width="22.85546875" customWidth="1"/>
    <col min="6410" max="6410" width="14" customWidth="1"/>
    <col min="6411" max="6411" width="15.42578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3.42578125" customWidth="1"/>
    <col min="6665" max="6665" width="22.85546875" customWidth="1"/>
    <col min="6666" max="6666" width="14" customWidth="1"/>
    <col min="6667" max="6667" width="15.42578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3.42578125" customWidth="1"/>
    <col min="6921" max="6921" width="22.85546875" customWidth="1"/>
    <col min="6922" max="6922" width="14" customWidth="1"/>
    <col min="6923" max="6923" width="15.42578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3.42578125" customWidth="1"/>
    <col min="7177" max="7177" width="22.85546875" customWidth="1"/>
    <col min="7178" max="7178" width="14" customWidth="1"/>
    <col min="7179" max="7179" width="15.42578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3.42578125" customWidth="1"/>
    <col min="7433" max="7433" width="22.85546875" customWidth="1"/>
    <col min="7434" max="7434" width="14" customWidth="1"/>
    <col min="7435" max="7435" width="15.42578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3.42578125" customWidth="1"/>
    <col min="7689" max="7689" width="22.85546875" customWidth="1"/>
    <col min="7690" max="7690" width="14" customWidth="1"/>
    <col min="7691" max="7691" width="15.42578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3.42578125" customWidth="1"/>
    <col min="7945" max="7945" width="22.85546875" customWidth="1"/>
    <col min="7946" max="7946" width="14" customWidth="1"/>
    <col min="7947" max="7947" width="15.42578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3.42578125" customWidth="1"/>
    <col min="8201" max="8201" width="22.85546875" customWidth="1"/>
    <col min="8202" max="8202" width="14" customWidth="1"/>
    <col min="8203" max="8203" width="15.42578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3.42578125" customWidth="1"/>
    <col min="8457" max="8457" width="22.85546875" customWidth="1"/>
    <col min="8458" max="8458" width="14" customWidth="1"/>
    <col min="8459" max="8459" width="15.42578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3.42578125" customWidth="1"/>
    <col min="8713" max="8713" width="22.85546875" customWidth="1"/>
    <col min="8714" max="8714" width="14" customWidth="1"/>
    <col min="8715" max="8715" width="15.42578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3.42578125" customWidth="1"/>
    <col min="8969" max="8969" width="22.85546875" customWidth="1"/>
    <col min="8970" max="8970" width="14" customWidth="1"/>
    <col min="8971" max="8971" width="15.42578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3.42578125" customWidth="1"/>
    <col min="9225" max="9225" width="22.85546875" customWidth="1"/>
    <col min="9226" max="9226" width="14" customWidth="1"/>
    <col min="9227" max="9227" width="15.42578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3.42578125" customWidth="1"/>
    <col min="9481" max="9481" width="22.85546875" customWidth="1"/>
    <col min="9482" max="9482" width="14" customWidth="1"/>
    <col min="9483" max="9483" width="15.42578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3.42578125" customWidth="1"/>
    <col min="9737" max="9737" width="22.85546875" customWidth="1"/>
    <col min="9738" max="9738" width="14" customWidth="1"/>
    <col min="9739" max="9739" width="15.42578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3.42578125" customWidth="1"/>
    <col min="9993" max="9993" width="22.85546875" customWidth="1"/>
    <col min="9994" max="9994" width="14" customWidth="1"/>
    <col min="9995" max="9995" width="15.42578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3.42578125" customWidth="1"/>
    <col min="10249" max="10249" width="22.85546875" customWidth="1"/>
    <col min="10250" max="10250" width="14" customWidth="1"/>
    <col min="10251" max="10251" width="15.42578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3.42578125" customWidth="1"/>
    <col min="10505" max="10505" width="22.85546875" customWidth="1"/>
    <col min="10506" max="10506" width="14" customWidth="1"/>
    <col min="10507" max="10507" width="15.42578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3.42578125" customWidth="1"/>
    <col min="10761" max="10761" width="22.85546875" customWidth="1"/>
    <col min="10762" max="10762" width="14" customWidth="1"/>
    <col min="10763" max="10763" width="15.42578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3.42578125" customWidth="1"/>
    <col min="11017" max="11017" width="22.85546875" customWidth="1"/>
    <col min="11018" max="11018" width="14" customWidth="1"/>
    <col min="11019" max="11019" width="15.42578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3.42578125" customWidth="1"/>
    <col min="11273" max="11273" width="22.85546875" customWidth="1"/>
    <col min="11274" max="11274" width="14" customWidth="1"/>
    <col min="11275" max="11275" width="15.42578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3.42578125" customWidth="1"/>
    <col min="11529" max="11529" width="22.85546875" customWidth="1"/>
    <col min="11530" max="11530" width="14" customWidth="1"/>
    <col min="11531" max="11531" width="15.42578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3.42578125" customWidth="1"/>
    <col min="11785" max="11785" width="22.85546875" customWidth="1"/>
    <col min="11786" max="11786" width="14" customWidth="1"/>
    <col min="11787" max="11787" width="15.42578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3.42578125" customWidth="1"/>
    <col min="12041" max="12041" width="22.85546875" customWidth="1"/>
    <col min="12042" max="12042" width="14" customWidth="1"/>
    <col min="12043" max="12043" width="15.42578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3.42578125" customWidth="1"/>
    <col min="12297" max="12297" width="22.85546875" customWidth="1"/>
    <col min="12298" max="12298" width="14" customWidth="1"/>
    <col min="12299" max="12299" width="15.42578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3.42578125" customWidth="1"/>
    <col min="12553" max="12553" width="22.85546875" customWidth="1"/>
    <col min="12554" max="12554" width="14" customWidth="1"/>
    <col min="12555" max="12555" width="15.42578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3.42578125" customWidth="1"/>
    <col min="12809" max="12809" width="22.85546875" customWidth="1"/>
    <col min="12810" max="12810" width="14" customWidth="1"/>
    <col min="12811" max="12811" width="15.42578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3.42578125" customWidth="1"/>
    <col min="13065" max="13065" width="22.85546875" customWidth="1"/>
    <col min="13066" max="13066" width="14" customWidth="1"/>
    <col min="13067" max="13067" width="15.42578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3.42578125" customWidth="1"/>
    <col min="13321" max="13321" width="22.85546875" customWidth="1"/>
    <col min="13322" max="13322" width="14" customWidth="1"/>
    <col min="13323" max="13323" width="15.42578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3.42578125" customWidth="1"/>
    <col min="13577" max="13577" width="22.85546875" customWidth="1"/>
    <col min="13578" max="13578" width="14" customWidth="1"/>
    <col min="13579" max="13579" width="15.42578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3.42578125" customWidth="1"/>
    <col min="13833" max="13833" width="22.85546875" customWidth="1"/>
    <col min="13834" max="13834" width="14" customWidth="1"/>
    <col min="13835" max="13835" width="15.42578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3.42578125" customWidth="1"/>
    <col min="14089" max="14089" width="22.85546875" customWidth="1"/>
    <col min="14090" max="14090" width="14" customWidth="1"/>
    <col min="14091" max="14091" width="15.42578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3.42578125" customWidth="1"/>
    <col min="14345" max="14345" width="22.85546875" customWidth="1"/>
    <col min="14346" max="14346" width="14" customWidth="1"/>
    <col min="14347" max="14347" width="15.42578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3.42578125" customWidth="1"/>
    <col min="14601" max="14601" width="22.85546875" customWidth="1"/>
    <col min="14602" max="14602" width="14" customWidth="1"/>
    <col min="14603" max="14603" width="15.42578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3.42578125" customWidth="1"/>
    <col min="14857" max="14857" width="22.85546875" customWidth="1"/>
    <col min="14858" max="14858" width="14" customWidth="1"/>
    <col min="14859" max="14859" width="15.42578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3.42578125" customWidth="1"/>
    <col min="15113" max="15113" width="22.85546875" customWidth="1"/>
    <col min="15114" max="15114" width="14" customWidth="1"/>
    <col min="15115" max="15115" width="15.42578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3.42578125" customWidth="1"/>
    <col min="15369" max="15369" width="22.85546875" customWidth="1"/>
    <col min="15370" max="15370" width="14" customWidth="1"/>
    <col min="15371" max="15371" width="15.42578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3.42578125" customWidth="1"/>
    <col min="15625" max="15625" width="22.85546875" customWidth="1"/>
    <col min="15626" max="15626" width="14" customWidth="1"/>
    <col min="15627" max="15627" width="15.42578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3.42578125" customWidth="1"/>
    <col min="15881" max="15881" width="22.85546875" customWidth="1"/>
    <col min="15882" max="15882" width="14" customWidth="1"/>
    <col min="15883" max="15883" width="15.42578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3.42578125" customWidth="1"/>
    <col min="16137" max="16137" width="22.85546875" customWidth="1"/>
    <col min="16138" max="16138" width="14" customWidth="1"/>
    <col min="16139" max="16139" width="15.42578125" customWidth="1"/>
  </cols>
  <sheetData>
    <row r="1" spans="1:13" ht="18.75" customHeight="1" x14ac:dyDescent="0.25">
      <c r="J1" t="s">
        <v>114</v>
      </c>
      <c r="K1" s="1"/>
      <c r="L1" s="1"/>
      <c r="M1" s="1"/>
    </row>
    <row r="2" spans="1:13" ht="20.25" customHeight="1" x14ac:dyDescent="0.25">
      <c r="A2" s="2"/>
      <c r="B2" s="2"/>
      <c r="C2" s="2"/>
      <c r="D2" s="2"/>
      <c r="E2" s="2"/>
      <c r="F2" s="2"/>
      <c r="G2" s="109"/>
      <c r="H2" s="3"/>
      <c r="I2" s="3"/>
      <c r="J2" t="s">
        <v>115</v>
      </c>
      <c r="K2" s="4"/>
      <c r="L2" s="4"/>
      <c r="M2" s="4"/>
    </row>
    <row r="3" spans="1:13" ht="81.75" customHeight="1" x14ac:dyDescent="0.25">
      <c r="A3" s="5" t="s">
        <v>116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108" customFormat="1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8" t="s">
        <v>9</v>
      </c>
    </row>
    <row r="6" spans="1:13" s="108" customFormat="1" ht="158.25" customHeight="1" x14ac:dyDescent="0.25">
      <c r="A6" s="8"/>
      <c r="B6" s="8"/>
      <c r="C6" s="11" t="s">
        <v>10</v>
      </c>
      <c r="D6" s="11" t="s">
        <v>117</v>
      </c>
      <c r="E6" s="11" t="s">
        <v>12</v>
      </c>
      <c r="F6" s="9"/>
      <c r="G6" s="11" t="s">
        <v>13</v>
      </c>
      <c r="H6" s="11" t="s">
        <v>118</v>
      </c>
      <c r="I6" s="11" t="s">
        <v>15</v>
      </c>
      <c r="J6" s="11" t="s">
        <v>119</v>
      </c>
      <c r="K6" s="8"/>
    </row>
    <row r="7" spans="1:13" ht="15.75" x14ac:dyDescent="0.25">
      <c r="A7" s="13">
        <v>1</v>
      </c>
      <c r="B7" s="14" t="s">
        <v>19</v>
      </c>
      <c r="C7" s="15">
        <v>0.4</v>
      </c>
      <c r="D7" s="15"/>
      <c r="E7" s="16"/>
      <c r="F7" s="17">
        <f>SUM(C7,D7)</f>
        <v>0.4</v>
      </c>
      <c r="G7" s="19">
        <v>2210</v>
      </c>
      <c r="H7" s="15">
        <v>0.66500000000000004</v>
      </c>
      <c r="I7" s="110" t="s">
        <v>120</v>
      </c>
      <c r="J7" s="15"/>
      <c r="K7" s="18"/>
    </row>
    <row r="8" spans="1:13" ht="15.75" x14ac:dyDescent="0.25">
      <c r="A8" s="13"/>
      <c r="B8" s="14"/>
      <c r="C8" s="15"/>
      <c r="D8" s="15"/>
      <c r="E8" s="16"/>
      <c r="F8" s="17">
        <f>SUM(C8,D8)</f>
        <v>0</v>
      </c>
      <c r="G8" s="19">
        <v>2210</v>
      </c>
      <c r="H8" s="15">
        <v>0.11</v>
      </c>
      <c r="I8" s="110" t="s">
        <v>121</v>
      </c>
      <c r="J8" s="15"/>
      <c r="K8" s="18"/>
    </row>
    <row r="9" spans="1:13" ht="24" customHeight="1" x14ac:dyDescent="0.25">
      <c r="A9" s="13"/>
      <c r="B9" s="14"/>
      <c r="C9" s="15"/>
      <c r="D9" s="15"/>
      <c r="E9" s="16"/>
      <c r="F9" s="111">
        <f t="shared" ref="F9:F18" si="0">SUM(C9,D9)</f>
        <v>0</v>
      </c>
      <c r="G9" s="19">
        <v>2240</v>
      </c>
      <c r="H9" s="112">
        <v>0.73399999999999999</v>
      </c>
      <c r="I9" s="110" t="s">
        <v>122</v>
      </c>
      <c r="J9" s="15"/>
      <c r="K9" s="18"/>
    </row>
    <row r="10" spans="1:13" ht="15.75" x14ac:dyDescent="0.25">
      <c r="A10" s="13"/>
      <c r="B10" s="14"/>
      <c r="C10" s="15"/>
      <c r="D10" s="15"/>
      <c r="E10" s="16"/>
      <c r="F10" s="17">
        <f t="shared" si="0"/>
        <v>0</v>
      </c>
      <c r="G10" s="19"/>
      <c r="H10" s="112"/>
      <c r="I10" s="110"/>
      <c r="J10" s="15"/>
      <c r="K10" s="18"/>
    </row>
    <row r="11" spans="1:13" ht="15.75" x14ac:dyDescent="0.25">
      <c r="A11" s="13"/>
      <c r="B11" s="14"/>
      <c r="C11" s="15"/>
      <c r="D11" s="15"/>
      <c r="E11" s="16"/>
      <c r="F11" s="17">
        <f t="shared" si="0"/>
        <v>0</v>
      </c>
      <c r="G11" s="19"/>
      <c r="H11" s="15"/>
      <c r="I11" s="110"/>
      <c r="J11" s="15"/>
      <c r="K11" s="18"/>
    </row>
    <row r="12" spans="1:13" ht="15.75" x14ac:dyDescent="0.25">
      <c r="A12" s="13"/>
      <c r="B12" s="14"/>
      <c r="C12" s="15"/>
      <c r="D12" s="15"/>
      <c r="E12" s="16"/>
      <c r="F12" s="17">
        <f t="shared" si="0"/>
        <v>0</v>
      </c>
      <c r="G12" s="19"/>
      <c r="H12" s="15"/>
      <c r="I12" s="113"/>
      <c r="J12" s="15"/>
      <c r="K12" s="18"/>
    </row>
    <row r="13" spans="1:13" ht="15.75" x14ac:dyDescent="0.25">
      <c r="A13" s="19"/>
      <c r="B13" s="14"/>
      <c r="C13" s="15"/>
      <c r="D13" s="15"/>
      <c r="E13" s="16"/>
      <c r="F13" s="17">
        <f t="shared" si="0"/>
        <v>0</v>
      </c>
      <c r="G13" s="19"/>
      <c r="H13" s="15"/>
      <c r="I13" s="113"/>
      <c r="J13" s="15"/>
      <c r="K13" s="18"/>
    </row>
    <row r="14" spans="1:13" ht="15.75" x14ac:dyDescent="0.25">
      <c r="A14" s="19"/>
      <c r="B14" s="14"/>
      <c r="C14" s="15"/>
      <c r="D14" s="15"/>
      <c r="E14" s="16"/>
      <c r="F14" s="17">
        <f t="shared" si="0"/>
        <v>0</v>
      </c>
      <c r="G14" s="19"/>
      <c r="H14" s="15"/>
      <c r="I14" s="113"/>
      <c r="J14" s="15"/>
      <c r="K14" s="18"/>
    </row>
    <row r="15" spans="1:13" ht="15.75" x14ac:dyDescent="0.25">
      <c r="A15" s="20"/>
      <c r="B15" s="21"/>
      <c r="C15" s="22"/>
      <c r="D15" s="22"/>
      <c r="E15" s="23"/>
      <c r="F15" s="17">
        <f t="shared" si="0"/>
        <v>0</v>
      </c>
      <c r="G15" s="20"/>
      <c r="H15" s="22"/>
      <c r="I15" s="114"/>
      <c r="J15" s="22"/>
      <c r="K15" s="18"/>
    </row>
    <row r="16" spans="1:13" ht="15.75" x14ac:dyDescent="0.25">
      <c r="A16" s="20"/>
      <c r="B16" s="21"/>
      <c r="C16" s="22"/>
      <c r="D16" s="22"/>
      <c r="E16" s="23"/>
      <c r="F16" s="17">
        <f t="shared" si="0"/>
        <v>0</v>
      </c>
      <c r="G16" s="20"/>
      <c r="H16" s="22"/>
      <c r="I16" s="114"/>
      <c r="J16" s="22"/>
      <c r="K16" s="18"/>
    </row>
    <row r="17" spans="1:11" ht="15.75" x14ac:dyDescent="0.25">
      <c r="A17" s="20"/>
      <c r="B17" s="21"/>
      <c r="C17" s="22"/>
      <c r="D17" s="22"/>
      <c r="E17" s="23"/>
      <c r="F17" s="17">
        <f t="shared" si="0"/>
        <v>0</v>
      </c>
      <c r="G17" s="20"/>
      <c r="H17" s="22"/>
      <c r="I17" s="114"/>
      <c r="J17" s="22"/>
      <c r="K17" s="18"/>
    </row>
    <row r="18" spans="1:11" ht="15.75" x14ac:dyDescent="0.25">
      <c r="A18" s="21"/>
      <c r="B18" s="24" t="s">
        <v>26</v>
      </c>
      <c r="C18" s="25">
        <f>SUM(C7:C17)</f>
        <v>0.4</v>
      </c>
      <c r="D18" s="25">
        <f>SUM(D7:D17)</f>
        <v>0</v>
      </c>
      <c r="E18" s="26"/>
      <c r="F18" s="27">
        <f t="shared" si="0"/>
        <v>0.4</v>
      </c>
      <c r="G18" s="115"/>
      <c r="H18" s="25">
        <f>SUM(H7:H17)</f>
        <v>1.5089999999999999</v>
      </c>
      <c r="I18" s="26"/>
      <c r="J18" s="25">
        <f>SUM(J7:J17)</f>
        <v>0</v>
      </c>
      <c r="K18" s="29">
        <f>C18-H18</f>
        <v>-1.109</v>
      </c>
    </row>
    <row r="21" spans="1:11" ht="15.75" customHeight="1" x14ac:dyDescent="0.25">
      <c r="B21" s="30" t="s">
        <v>27</v>
      </c>
      <c r="F21" s="116" t="s">
        <v>123</v>
      </c>
      <c r="G21" s="116"/>
      <c r="H21" s="116"/>
    </row>
    <row r="22" spans="1:11" x14ac:dyDescent="0.25">
      <c r="B22" s="30"/>
      <c r="F22" s="34" t="s">
        <v>124</v>
      </c>
      <c r="G22" s="117"/>
      <c r="H22" s="34"/>
    </row>
    <row r="23" spans="1:11" ht="15.75" customHeight="1" x14ac:dyDescent="0.25">
      <c r="B23" s="30" t="s">
        <v>30</v>
      </c>
      <c r="F23" s="116" t="s">
        <v>125</v>
      </c>
      <c r="G23" s="116"/>
      <c r="H23" s="116"/>
    </row>
    <row r="24" spans="1:11" x14ac:dyDescent="0.25">
      <c r="F24" s="34" t="s">
        <v>126</v>
      </c>
      <c r="G24" s="117"/>
      <c r="H24" s="34"/>
    </row>
  </sheetData>
  <mergeCells count="10">
    <mergeCell ref="F21:H21"/>
    <mergeCell ref="F23:H23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ЦПМСД2 ГОЛ</vt:lpstr>
      <vt:lpstr>ЦПМСД 1 ДАР</vt:lpstr>
      <vt:lpstr>ЦПМСД2 ДАР</vt:lpstr>
      <vt:lpstr>ЦПМСД2 ДЕСН</vt:lpstr>
      <vt:lpstr>ЦПМСД4 ДЕСН</vt:lpstr>
      <vt:lpstr>ЦПМСД1 ДНІПР</vt:lpstr>
      <vt:lpstr>ЦПМСД2 ДНІПР</vt:lpstr>
      <vt:lpstr>ЦПМСД3 ДНІПР</vt:lpstr>
      <vt:lpstr>ЦПМСД4 ДНІПР</vt:lpstr>
      <vt:lpstr>ЦПМСД РУС</vt:lpstr>
      <vt:lpstr>ЦПМСД2 ОБОЛ</vt:lpstr>
      <vt:lpstr>ЦПМСД1 ПОД</vt:lpstr>
      <vt:lpstr>ЦПМСД2 ПОД</vt:lpstr>
      <vt:lpstr>ЦПМСД 1 Свят.</vt:lpstr>
      <vt:lpstr>ЦПМСД2 СВЯТ</vt:lpstr>
      <vt:lpstr>ЦПМСД1 СОЛ</vt:lpstr>
      <vt:lpstr>ЦПМСД1 ШЕВЧЕН</vt:lpstr>
      <vt:lpstr>ЦПМСД2 ШЕВЧЕН</vt:lpstr>
      <vt:lpstr>ЦПМСД3 ШЕВЧ</vt:lpstr>
      <vt:lpstr>'ЦПМСД 1 ДАР'!Область_печати</vt:lpstr>
      <vt:lpstr>'ЦПМСД 1 Свят.'!Область_печати</vt:lpstr>
      <vt:lpstr>'ЦПМСД РУС'!Область_печати</vt:lpstr>
      <vt:lpstr>'ЦПМСД1 ДНІПР'!Область_печати</vt:lpstr>
      <vt:lpstr>'ЦПМСД1 ПОД'!Область_печати</vt:lpstr>
      <vt:lpstr>'ЦПМСД1 СОЛ'!Область_печати</vt:lpstr>
      <vt:lpstr>'ЦПМСД1 ШЕВЧЕН'!Область_печати</vt:lpstr>
      <vt:lpstr>'ЦПМСД2 ГОЛ'!Область_печати</vt:lpstr>
      <vt:lpstr>'ЦПМСД2 ДАР'!Область_печати</vt:lpstr>
      <vt:lpstr>'ЦПМСД2 ДЕСН'!Область_печати</vt:lpstr>
      <vt:lpstr>'ЦПМСД2 ОБОЛ'!Область_печати</vt:lpstr>
      <vt:lpstr>'ЦПМСД2 СВЯТ'!Область_печати</vt:lpstr>
      <vt:lpstr>'ЦПМСД2 ШЕВЧЕН'!Область_печати</vt:lpstr>
      <vt:lpstr>'ЦПМСД3 ДНІПР'!Область_печати</vt:lpstr>
      <vt:lpstr>'ЦПМСД3 ШЕВЧ'!Область_печати</vt:lpstr>
      <vt:lpstr>'ЦПМСД4 ДЕСН'!Область_печати</vt:lpstr>
      <vt:lpstr>'ЦПМСД4 ДНІПР'!Область_печати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KadevalWork</cp:lastModifiedBy>
  <cp:lastPrinted>2017-09-07T05:44:19Z</cp:lastPrinted>
  <dcterms:created xsi:type="dcterms:W3CDTF">2017-09-06T12:41:31Z</dcterms:created>
  <dcterms:modified xsi:type="dcterms:W3CDTF">2019-04-10T11:16:56Z</dcterms:modified>
</cp:coreProperties>
</file>