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Первинна медична допомога,що надається ЦПМСД\"/>
    </mc:Choice>
  </mc:AlternateContent>
  <bookViews>
    <workbookView xWindow="0" yWindow="450" windowWidth="20730" windowHeight="9735" tabRatio="776" firstSheet="5" activeTab="13"/>
  </bookViews>
  <sheets>
    <sheet name="цпмсд1дарн" sheetId="128" r:id="rId1"/>
    <sheet name="цпмсд2дарниц" sheetId="132" r:id="rId2"/>
    <sheet name="цпмсд2десн" sheetId="134" r:id="rId3"/>
    <sheet name="цпмсд4десн" sheetId="135" r:id="rId4"/>
    <sheet name="цпмсд1дніпро" sheetId="141" r:id="rId5"/>
    <sheet name="цпмсд3дніпро" sheetId="142" r:id="rId6"/>
    <sheet name="цпмсдрусан" sheetId="144" r:id="rId7"/>
    <sheet name="цпмсд1под" sheetId="146" r:id="rId8"/>
    <sheet name="цпмсд3под" sheetId="147" r:id="rId9"/>
    <sheet name="цпмсд1свят" sheetId="150" r:id="rId10"/>
    <sheet name="цпмсд3свят" sheetId="151" r:id="rId11"/>
    <sheet name="цпмсд1солом" sheetId="153" r:id="rId12"/>
    <sheet name="цпмсд2солом" sheetId="155" r:id="rId13"/>
    <sheet name="цпмсд1шев" sheetId="157" r:id="rId14"/>
    <sheet name="цпмсд2шев" sheetId="159" r:id="rId15"/>
    <sheet name="цпмсд3шев" sheetId="161" r:id="rId16"/>
  </sheets>
  <definedNames>
    <definedName name="_xlnm.Print_Area" localSheetId="4">цпмсд1дніпро!$A$1:$K$63</definedName>
    <definedName name="_xlnm.Print_Area" localSheetId="7">цпмсд1под!$A$1:$K$26</definedName>
    <definedName name="_xlnm.Print_Area" localSheetId="9">цпмсд1свят!$A$1:$K$58</definedName>
    <definedName name="_xlnm.Print_Area" localSheetId="11">цпмсд1солом!$A$1:$K$21</definedName>
    <definedName name="_xlnm.Print_Area" localSheetId="13">цпмсд1шев!$A$1:$K$30</definedName>
    <definedName name="_xlnm.Print_Area" localSheetId="1">цпмсд2дарниц!$A$1:$K$58</definedName>
    <definedName name="_xlnm.Print_Area" localSheetId="2">цпмсд2десн!$A$1:$K$58</definedName>
    <definedName name="_xlnm.Print_Area" localSheetId="12">цпмсд2солом!$A$1:$K$58</definedName>
    <definedName name="_xlnm.Print_Area" localSheetId="14">цпмсд2шев!$A$1:$K$36</definedName>
    <definedName name="_xlnm.Print_Area" localSheetId="5">цпмсд3дніпро!$A$1:$K$58</definedName>
    <definedName name="_xlnm.Print_Area" localSheetId="10">цпмсд3свят!$A$1:$K$58</definedName>
    <definedName name="_xlnm.Print_Area" localSheetId="15">цпмсд3шев!$A$1:$K$19</definedName>
    <definedName name="_xlnm.Print_Area" localSheetId="3">цпмсд4десн!$A$1:$K$35</definedName>
    <definedName name="_xlnm.Print_Area" localSheetId="6">цпмсдрусан!$A$1:$K$56</definedName>
  </definedNames>
  <calcPr calcId="162913"/>
</workbook>
</file>

<file path=xl/calcChain.xml><?xml version="1.0" encoding="utf-8"?>
<calcChain xmlns="http://schemas.openxmlformats.org/spreadsheetml/2006/main">
  <c r="K12" i="161" l="1"/>
  <c r="J12" i="161"/>
  <c r="H12" i="161"/>
  <c r="D12" i="161"/>
  <c r="C12" i="161"/>
  <c r="F10" i="161"/>
  <c r="F12" i="161" s="1"/>
  <c r="F9" i="161"/>
  <c r="J26" i="159"/>
  <c r="H26" i="159"/>
  <c r="D26" i="159"/>
  <c r="F26" i="159" s="1"/>
  <c r="K26" i="159" s="1"/>
  <c r="C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K10" i="159"/>
  <c r="F10" i="159"/>
  <c r="K9" i="159"/>
  <c r="F9" i="159"/>
  <c r="K8" i="159"/>
  <c r="F8" i="159"/>
  <c r="K7" i="159"/>
  <c r="F7" i="159"/>
  <c r="J22" i="157"/>
  <c r="H22" i="157"/>
  <c r="F14" i="157"/>
  <c r="J50" i="155"/>
  <c r="H50" i="155"/>
  <c r="D50" i="155"/>
  <c r="C50" i="155"/>
  <c r="F50" i="155" s="1"/>
  <c r="F49" i="155"/>
  <c r="F48" i="155"/>
  <c r="F47" i="155"/>
  <c r="F46" i="155"/>
  <c r="F45" i="155"/>
  <c r="F44" i="155"/>
  <c r="F43" i="155"/>
  <c r="F42" i="155"/>
  <c r="F41" i="155"/>
  <c r="F40" i="155"/>
  <c r="F39" i="155"/>
  <c r="F38" i="155"/>
  <c r="F37" i="155"/>
  <c r="F36" i="155"/>
  <c r="F35" i="155"/>
  <c r="F34" i="155"/>
  <c r="F33" i="155"/>
  <c r="F32" i="155"/>
  <c r="F31" i="155"/>
  <c r="F30" i="155"/>
  <c r="F29" i="155"/>
  <c r="F28" i="155"/>
  <c r="F27" i="155"/>
  <c r="F26" i="155"/>
  <c r="F25" i="155"/>
  <c r="F24" i="155"/>
  <c r="F23" i="155"/>
  <c r="F22" i="155"/>
  <c r="F21" i="155"/>
  <c r="F20" i="155"/>
  <c r="F19" i="155"/>
  <c r="F18" i="155"/>
  <c r="F17" i="155"/>
  <c r="F16" i="155"/>
  <c r="F15" i="155"/>
  <c r="F14" i="155"/>
  <c r="F13" i="155"/>
  <c r="F12" i="155"/>
  <c r="F11" i="155"/>
  <c r="F10" i="155"/>
  <c r="F9" i="155"/>
  <c r="F8" i="155"/>
  <c r="J13" i="153"/>
  <c r="H13" i="153"/>
  <c r="F13" i="153"/>
  <c r="D13" i="153"/>
  <c r="C13" i="153"/>
  <c r="F12" i="153"/>
  <c r="F11" i="153"/>
  <c r="F10" i="153"/>
  <c r="F9" i="153"/>
  <c r="F8" i="153"/>
  <c r="F7" i="153"/>
  <c r="K50" i="151"/>
  <c r="J50" i="151"/>
  <c r="H50" i="151"/>
  <c r="D50" i="151"/>
  <c r="C50" i="151"/>
  <c r="F50" i="151" s="1"/>
  <c r="F49" i="151"/>
  <c r="F48" i="151"/>
  <c r="F47" i="151"/>
  <c r="F46" i="151"/>
  <c r="F45" i="151"/>
  <c r="F44" i="151"/>
  <c r="F43" i="151"/>
  <c r="F42" i="151"/>
  <c r="F41" i="151"/>
  <c r="F40" i="151"/>
  <c r="F39" i="151"/>
  <c r="F38" i="151"/>
  <c r="F37" i="151"/>
  <c r="F36" i="151"/>
  <c r="F35" i="151"/>
  <c r="F34" i="15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F7" i="151"/>
  <c r="K50" i="150"/>
  <c r="J50" i="150"/>
  <c r="H50" i="150"/>
  <c r="F50" i="150"/>
  <c r="D50" i="150"/>
  <c r="C50" i="150"/>
  <c r="F49" i="150"/>
  <c r="F48" i="150"/>
  <c r="F47" i="150"/>
  <c r="F46" i="150"/>
  <c r="F45" i="150"/>
  <c r="F44" i="150"/>
  <c r="F43" i="150"/>
  <c r="F42" i="150"/>
  <c r="F41" i="150"/>
  <c r="F40" i="150"/>
  <c r="F39" i="150"/>
  <c r="F38" i="150"/>
  <c r="F37" i="150"/>
  <c r="F36" i="150"/>
  <c r="F35" i="150"/>
  <c r="F34" i="150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7" i="150"/>
  <c r="K25" i="147"/>
  <c r="J25" i="147"/>
  <c r="F25" i="147"/>
  <c r="D25" i="147"/>
  <c r="J18" i="146"/>
  <c r="H18" i="146"/>
  <c r="D18" i="146"/>
  <c r="F17" i="146"/>
  <c r="F16" i="146"/>
  <c r="F15" i="146"/>
  <c r="F14" i="146"/>
  <c r="F13" i="146"/>
  <c r="F12" i="146"/>
  <c r="F11" i="146"/>
  <c r="F10" i="146"/>
  <c r="F9" i="146"/>
  <c r="F8" i="146"/>
  <c r="H7" i="146"/>
  <c r="C7" i="146"/>
  <c r="F7" i="146" s="1"/>
  <c r="J48" i="144"/>
  <c r="H48" i="144"/>
  <c r="F48" i="144"/>
  <c r="D48" i="144"/>
  <c r="C48" i="144"/>
  <c r="K48" i="144" s="1"/>
  <c r="F47" i="144"/>
  <c r="F46" i="144"/>
  <c r="F45" i="144"/>
  <c r="F44" i="144"/>
  <c r="F43" i="144"/>
  <c r="F42" i="144"/>
  <c r="F41" i="144"/>
  <c r="F40" i="144"/>
  <c r="F39" i="144"/>
  <c r="F38" i="144"/>
  <c r="F37" i="144"/>
  <c r="F36" i="144"/>
  <c r="F35" i="144"/>
  <c r="F34" i="144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F7" i="144"/>
  <c r="J50" i="142"/>
  <c r="H50" i="142"/>
  <c r="D50" i="142"/>
  <c r="C50" i="142"/>
  <c r="K50" i="142" s="1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4" i="142"/>
  <c r="F13" i="142"/>
  <c r="F12" i="142"/>
  <c r="F11" i="142"/>
  <c r="F10" i="142"/>
  <c r="F9" i="142"/>
  <c r="F8" i="142"/>
  <c r="F7" i="142"/>
  <c r="K50" i="141"/>
  <c r="J50" i="141"/>
  <c r="H50" i="141"/>
  <c r="F50" i="141"/>
  <c r="D50" i="141"/>
  <c r="C50" i="141"/>
  <c r="F49" i="141"/>
  <c r="F48" i="141"/>
  <c r="F47" i="141"/>
  <c r="F46" i="141"/>
  <c r="F45" i="141"/>
  <c r="F44" i="141"/>
  <c r="F43" i="141"/>
  <c r="F42" i="141"/>
  <c r="F41" i="141"/>
  <c r="F40" i="141"/>
  <c r="F39" i="141"/>
  <c r="F38" i="141"/>
  <c r="F37" i="141"/>
  <c r="F36" i="141"/>
  <c r="F35" i="141"/>
  <c r="F34" i="14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5" i="141"/>
  <c r="F7" i="141"/>
  <c r="J27" i="135"/>
  <c r="H27" i="135"/>
  <c r="K27" i="135" s="1"/>
  <c r="D27" i="135"/>
  <c r="C27" i="135"/>
  <c r="F27" i="135" s="1"/>
  <c r="F26" i="135"/>
  <c r="F25" i="135"/>
  <c r="F24" i="135"/>
  <c r="F23" i="135"/>
  <c r="F22" i="135"/>
  <c r="F21" i="135"/>
  <c r="F20" i="135"/>
  <c r="F19" i="135"/>
  <c r="F18" i="135"/>
  <c r="F17" i="135"/>
  <c r="F16" i="135"/>
  <c r="F15" i="135"/>
  <c r="F14" i="135"/>
  <c r="F13" i="135"/>
  <c r="F12" i="135"/>
  <c r="F11" i="135"/>
  <c r="F10" i="135"/>
  <c r="F9" i="135"/>
  <c r="F8" i="135"/>
  <c r="J50" i="134"/>
  <c r="H50" i="134"/>
  <c r="D50" i="134"/>
  <c r="C50" i="134"/>
  <c r="K50" i="134" s="1"/>
  <c r="F49" i="134"/>
  <c r="F48" i="134"/>
  <c r="F47" i="134"/>
  <c r="F46" i="134"/>
  <c r="F45" i="134"/>
  <c r="F44" i="134"/>
  <c r="F43" i="134"/>
  <c r="F42" i="134"/>
  <c r="F41" i="134"/>
  <c r="F40" i="134"/>
  <c r="F39" i="134"/>
  <c r="F38" i="134"/>
  <c r="F37" i="134"/>
  <c r="F36" i="134"/>
  <c r="F35" i="134"/>
  <c r="F34" i="134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5" i="134"/>
  <c r="F14" i="134"/>
  <c r="F13" i="134"/>
  <c r="F12" i="134"/>
  <c r="F11" i="134"/>
  <c r="F10" i="134"/>
  <c r="F9" i="134"/>
  <c r="F8" i="134"/>
  <c r="F7" i="134"/>
  <c r="K50" i="132"/>
  <c r="J50" i="132"/>
  <c r="H50" i="132"/>
  <c r="F50" i="132"/>
  <c r="D50" i="132"/>
  <c r="C50" i="132"/>
  <c r="F49" i="132"/>
  <c r="F48" i="132"/>
  <c r="F47" i="132"/>
  <c r="F46" i="132"/>
  <c r="F45" i="132"/>
  <c r="F44" i="132"/>
  <c r="F43" i="132"/>
  <c r="F42" i="132"/>
  <c r="F41" i="132"/>
  <c r="F40" i="132"/>
  <c r="F39" i="132"/>
  <c r="F38" i="132"/>
  <c r="F37" i="132"/>
  <c r="F36" i="132"/>
  <c r="F35" i="132"/>
  <c r="F34" i="132"/>
  <c r="F33" i="132"/>
  <c r="F32" i="132"/>
  <c r="F31" i="132"/>
  <c r="F30" i="132"/>
  <c r="F29" i="132"/>
  <c r="F28" i="132"/>
  <c r="F27" i="132"/>
  <c r="F26" i="132"/>
  <c r="F25" i="132"/>
  <c r="F24" i="132"/>
  <c r="F23" i="132"/>
  <c r="F22" i="132"/>
  <c r="F21" i="132"/>
  <c r="F20" i="132"/>
  <c r="F19" i="132"/>
  <c r="F18" i="132"/>
  <c r="F17" i="132"/>
  <c r="F16" i="132"/>
  <c r="F15" i="132"/>
  <c r="F14" i="132"/>
  <c r="F13" i="132"/>
  <c r="F12" i="132"/>
  <c r="F11" i="132"/>
  <c r="F10" i="132"/>
  <c r="F9" i="132"/>
  <c r="F8" i="132"/>
  <c r="F7" i="132"/>
  <c r="J50" i="128"/>
  <c r="H50" i="128"/>
  <c r="D50" i="128"/>
  <c r="C50" i="128"/>
  <c r="F50" i="128" s="1"/>
  <c r="F49" i="128"/>
  <c r="F48" i="128"/>
  <c r="F47" i="128"/>
  <c r="F46" i="128"/>
  <c r="F45" i="128"/>
  <c r="F44" i="128"/>
  <c r="F43" i="128"/>
  <c r="F42" i="128"/>
  <c r="F41" i="128"/>
  <c r="F40" i="128"/>
  <c r="F39" i="128"/>
  <c r="F38" i="128"/>
  <c r="F37" i="128"/>
  <c r="F36" i="128"/>
  <c r="F35" i="128"/>
  <c r="F34" i="128"/>
  <c r="F33" i="128"/>
  <c r="F32" i="128"/>
  <c r="F31" i="128"/>
  <c r="F30" i="128"/>
  <c r="F29" i="128"/>
  <c r="F28" i="128"/>
  <c r="F27" i="128"/>
  <c r="F26" i="128"/>
  <c r="F25" i="128"/>
  <c r="F24" i="128"/>
  <c r="F23" i="128"/>
  <c r="F22" i="128"/>
  <c r="F21" i="128"/>
  <c r="F20" i="128"/>
  <c r="F19" i="128"/>
  <c r="F18" i="128"/>
  <c r="F17" i="128"/>
  <c r="F16" i="128"/>
  <c r="F15" i="128"/>
  <c r="F14" i="128"/>
  <c r="F13" i="128"/>
  <c r="F12" i="128"/>
  <c r="F11" i="128"/>
  <c r="F10" i="128"/>
  <c r="F9" i="128"/>
  <c r="F8" i="128"/>
  <c r="F7" i="128"/>
  <c r="C18" i="146" l="1"/>
  <c r="K7" i="146"/>
  <c r="F50" i="142"/>
  <c r="F50" i="134"/>
  <c r="K50" i="128"/>
  <c r="K18" i="146" l="1"/>
  <c r="F18" i="146"/>
</calcChain>
</file>

<file path=xl/sharedStrings.xml><?xml version="1.0" encoding="utf-8"?>
<sst xmlns="http://schemas.openxmlformats.org/spreadsheetml/2006/main" count="506" uniqueCount="176">
  <si>
    <t xml:space="preserve">          Додаток до листа</t>
  </si>
  <si>
    <t xml:space="preserve">             від ________ 2018 № ______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</si>
  <si>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</si>
  <si>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</si>
  <si>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</si>
  <si>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</si>
  <si>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</si>
  <si>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</si>
  <si>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</si>
  <si>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</si>
  <si>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</si>
  <si>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</si>
  <si>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</si>
  <si>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</si>
  <si>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</si>
  <si>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</si>
  <si>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ВСЬОГО по закладу</t>
  </si>
  <si>
    <t>Директор</t>
  </si>
  <si>
    <t>(підпис)           (ініціали і прізвище) </t>
  </si>
  <si>
    <t>Головний бухгалтер</t>
  </si>
  <si>
    <t>Залишок невикористаних грошових коштів, товарів та послуг на кінець звітного періоду, тис. грн</t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</si>
  <si>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</si>
  <si>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</si>
  <si>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Керівник установи</t>
  </si>
  <si>
    <t>Додаток до листа ДОЗ</t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</si>
  <si>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</si>
  <si>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</si>
  <si>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А.А. Горбач</t>
  </si>
  <si>
    <t>Т.М. Федорчук</t>
  </si>
  <si>
    <t xml:space="preserve"> від 25.06.2019 № 061-6349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</si>
  <si>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 квартал 2019 року </t>
    </r>
  </si>
  <si>
    <t>медикаменти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</si>
  <si>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</si>
  <si>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 Дарницького р-ну м. Києва  за ІІ  квартал 2019 року </t>
  </si>
  <si>
    <t>Компанія «Фарм-Союз»</t>
  </si>
  <si>
    <t xml:space="preserve">Директор </t>
  </si>
  <si>
    <t xml:space="preserve">Л.І.  Алентьєва </t>
  </si>
  <si>
    <t xml:space="preserve"> З.П.  Панченко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</si>
  <si>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</si>
  <si>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"ЦПМСД № 2 " Деснянського р-ну м.Києва за  1  півріччя_2019_року </t>
  </si>
  <si>
    <t>залишок з попереднього періоду</t>
  </si>
  <si>
    <t>послуги банку</t>
  </si>
  <si>
    <t>Трушкіна Л.І.</t>
  </si>
  <si>
    <t>Дякончук Л.В.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</si>
  <si>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№4" Деснянського р-ну м.Києва за IІ квартал 2019 року </t>
  </si>
  <si>
    <t>Поліграфічна продукція</t>
  </si>
  <si>
    <t>Петришина Г.В.</t>
  </si>
  <si>
    <t>Житніковська  Г.М.</t>
  </si>
  <si>
    <t>х</t>
  </si>
  <si>
    <t>Внески від фізичних осіб.</t>
  </si>
  <si>
    <t>ТОВ "ГАЛС"</t>
  </si>
  <si>
    <t>ТОВ "УКРПОЛІПАК"</t>
  </si>
  <si>
    <t xml:space="preserve">Головний бухгалтер  </t>
  </si>
  <si>
    <t>І.В Завалкіна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</si>
  <si>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</si>
  <si>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від ________ 2019 № ______</t>
  </si>
  <si>
    <r>
      <t xml:space="preserve">    Комунальне некомерційне підприємство Центр первинної медико санітарної допомоги №1 Дніпровського  району.                                                                                                                                        найменування закладу охорони здоров</t>
    </r>
    <r>
      <rPr>
        <sz val="14"/>
        <color indexed="8"/>
        <rFont val="Calibri"/>
        <family val="2"/>
        <charset val="204"/>
      </rPr>
      <t>′</t>
    </r>
    <r>
      <rPr>
        <sz val="14"/>
        <color indexed="8"/>
        <rFont val="Times New Roman"/>
        <family val="1"/>
        <charset val="204"/>
      </rPr>
      <t>я</t>
    </r>
  </si>
  <si>
    <t xml:space="preserve">В.о Директор  </t>
  </si>
  <si>
    <t>.Ковінько Л.В.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</si>
  <si>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Комунальне некомерційне підприємство "Центр первинної медико-санітарної допомоги №3 Дніпровського району м.Києва" за_2квартал 2019_року </t>
  </si>
  <si>
    <t>ТОВ "Тедді Віжн"</t>
  </si>
  <si>
    <t>О.І.Ністряну</t>
  </si>
  <si>
    <t>Н.П.Мірошниченко</t>
  </si>
  <si>
    <t xml:space="preserve">         від 01.04.2019 № 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</si>
  <si>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2 квартал 2019 року </t>
  </si>
  <si>
    <t>Довірена особа ТОВ"Тедді Віжн" Чічкін Володимир Сергійович</t>
  </si>
  <si>
    <t>Довірена особа ТОВ"УКТ Кріобанк" Матросова Валентина Борисівна</t>
  </si>
  <si>
    <t>Довірена особа ТОВ "Промо Віжн" Сова Володимир Миколайович</t>
  </si>
  <si>
    <t xml:space="preserve">ТОВ"Хелс Медіа" </t>
  </si>
  <si>
    <t>Л.В. Шупік</t>
  </si>
  <si>
    <t>Н.Г.Христенко</t>
  </si>
  <si>
    <t>Додаток до листа</t>
  </si>
  <si>
    <t xml:space="preserve">          </t>
  </si>
  <si>
    <t xml:space="preserve"> від 26.06.2019 № 061-6349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</si>
  <si>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</si>
  <si>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2 квартал 2019 року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</si>
  <si>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</si>
  <si>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послуги звязку </t>
  </si>
  <si>
    <t>Л.М. Вагалюк</t>
  </si>
  <si>
    <t>Н.П. Мосійчук</t>
  </si>
  <si>
    <r>
      <rPr>
        <b/>
        <sz val="13"/>
        <rFont val="Times New Roman"/>
      </rPr>
      <t>ІНФОРМАЦІЯ</t>
    </r>
  </si>
  <si>
    <r>
      <rPr>
        <b/>
        <sz val="13"/>
        <rFont val="Times New Roman"/>
      </rPr>
      <t>про надходження і використання благодійних пожертв від фізичних та юридичних осіб</t>
    </r>
  </si>
  <si>
    <r>
      <rPr>
        <b/>
        <sz val="13"/>
        <rFont val="Times New Roman"/>
      </rPr>
      <t>за 2 квартал 2019 року</t>
    </r>
  </si>
  <si>
    <t>КНП"ЦПМСД №2 Подільського р-ну м. Києва</t>
  </si>
  <si>
    <r>
      <rPr>
        <b/>
        <sz val="8"/>
        <rFont val="Times New Roman"/>
      </rPr>
      <t xml:space="preserve">найменування закладу </t>
    </r>
    <r>
      <rPr>
        <b/>
        <sz val="8"/>
        <rFont val="Arial Unicode MS"/>
      </rPr>
      <t>охорони здоров'я</t>
    </r>
  </si>
  <si>
    <r>
      <rPr>
        <sz val="8"/>
        <rFont val="Times New Roman"/>
        <family val="1"/>
        <charset val="204"/>
      </rPr>
      <t>Період</t>
    </r>
  </si>
  <si>
    <r>
      <rPr>
        <sz val="8"/>
        <rFont val="Times New Roman"/>
        <family val="1"/>
        <charset val="204"/>
      </rPr>
      <t>Найменування юридичної особи (або позначення фізичної особи)</t>
    </r>
  </si>
  <si>
    <r>
      <rPr>
        <sz val="8"/>
        <rFont val="Times New Roman"/>
        <family val="1"/>
        <charset val="204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</si>
  <si>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  <family val="1"/>
        <charset val="204"/>
      </rPr>
      <t>Всього отримано благодійних пожертв, тис. грн.</t>
    </r>
  </si>
  <si>
    <r>
      <rPr>
        <sz val="8"/>
        <rFont val="Times New Roman"/>
        <family val="1"/>
        <charset val="204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</si>
  <si>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  <family val="1"/>
        <charset val="204"/>
      </rPr>
      <t>Залишок невикористаних грошових коштів, товарів та послуг на кінець звітного періоду, тис. грн.</t>
    </r>
  </si>
  <si>
    <r>
      <rPr>
        <sz val="8"/>
        <rFont val="Times New Roman"/>
        <family val="1"/>
        <charset val="204"/>
      </rPr>
      <t>В грошовій формі, тис. грн.</t>
    </r>
  </si>
  <si>
    <r>
      <rPr>
        <sz val="8"/>
        <rFont val="Times New Roman"/>
        <family val="1"/>
        <charset val="204"/>
      </rPr>
      <t>В натуральній формі (товари і послуги), тис. грн.</t>
    </r>
  </si>
  <si>
    <r>
      <rPr>
        <sz val="8"/>
        <rFont val="Times New Roman"/>
        <family val="1"/>
        <charset val="204"/>
      </rPr>
      <t>Перелік товарів і послуг в натуральній формі</t>
    </r>
  </si>
  <si>
    <r>
      <rPr>
        <sz val="8"/>
        <rFont val="Times New Roman"/>
        <family val="1"/>
        <charset val="204"/>
      </rPr>
      <t>Напрямки використання у грошовій формі (статгя витрат)</t>
    </r>
  </si>
  <si>
    <r>
      <rPr>
        <sz val="8"/>
        <rFont val="Times New Roman"/>
        <family val="1"/>
        <charset val="204"/>
      </rPr>
      <t>Сума, тис. грн.</t>
    </r>
  </si>
  <si>
    <r>
      <rPr>
        <sz val="8"/>
        <rFont val="Times New Roman"/>
        <family val="1"/>
        <charset val="204"/>
      </rPr>
      <t>Перелік використаних товарів та послуг у натуральній формі</t>
    </r>
  </si>
  <si>
    <r>
      <rPr>
        <sz val="8"/>
        <rFont val="Times New Roman"/>
        <family val="1"/>
        <charset val="204"/>
      </rPr>
      <t>Судіа, тис. гри.</t>
    </r>
  </si>
  <si>
    <r>
      <rPr>
        <sz val="8"/>
        <rFont val="Times New Roman"/>
        <family val="1"/>
        <charset val="204"/>
      </rPr>
      <t>ІІ квартал</t>
    </r>
  </si>
  <si>
    <t>ДП "Укрмедпостач"МОЗ України</t>
  </si>
  <si>
    <t>Медикаменти</t>
  </si>
  <si>
    <t>ТМО "Фтизіатрія"</t>
  </si>
  <si>
    <r>
      <rPr>
        <sz val="8"/>
        <rFont val="Times New Roman"/>
        <family val="1"/>
        <charset val="204"/>
      </rPr>
      <t>-</t>
    </r>
  </si>
  <si>
    <t>КМКЛ № 5</t>
  </si>
  <si>
    <t>Тести</t>
  </si>
  <si>
    <r>
      <rPr>
        <sz val="8"/>
        <rFont val="Times New Roman"/>
        <family val="1"/>
        <charset val="204"/>
      </rPr>
      <t>0,0</t>
    </r>
  </si>
  <si>
    <r>
      <rPr>
        <sz val="8"/>
        <rFont val="Times New Roman"/>
        <family val="1"/>
        <charset val="204"/>
      </rPr>
      <t>Всього за рік</t>
    </r>
  </si>
  <si>
    <r>
      <rPr>
        <sz val="6"/>
        <rFont val="Arial Unicode MS"/>
        <family val="2"/>
        <charset val="204"/>
      </rPr>
      <t>X</t>
    </r>
  </si>
  <si>
    <t>Н.П.Білічук</t>
  </si>
  <si>
    <t>В.А.Сірош</t>
  </si>
  <si>
    <t>т.4848227</t>
  </si>
  <si>
    <t>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</si>
  <si>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 квартал 2019 року </t>
  </si>
  <si>
    <t>сечовий аналізатор URI TEX (3 шт)</t>
  </si>
  <si>
    <t>банківські послуги</t>
  </si>
  <si>
    <t>В.о.директора</t>
  </si>
  <si>
    <t>Зелена Н.А.</t>
  </si>
  <si>
    <t>Нічегівська Л.М.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</si>
  <si>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3" Святошинського району м. Києва за ІІ квартал 2019 року </t>
  </si>
  <si>
    <t>Залишок на початок звітного періоду</t>
  </si>
  <si>
    <t>Благодійні внески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</si>
  <si>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_Комунальне некомерційне підприємство "Центр первинної медико-санітарної допомоги №1" Солом'янського району м.Києва_за_ІI_квартал_2019_року </t>
  </si>
  <si>
    <t xml:space="preserve"> -</t>
  </si>
  <si>
    <t>комісія банку за обслуговування</t>
  </si>
  <si>
    <t>А.С. Сваток</t>
  </si>
  <si>
    <t>Л.В. Шереметьєва</t>
  </si>
  <si>
    <t xml:space="preserve">             від 25.06.2019 № 061-6349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</si>
  <si>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 пожертв від фізичних та юридичних осіб                                                                                                                                                     КНП "ЦПМСД №2 " Солом'янського району за  перше півріччя 2019 року</t>
  </si>
  <si>
    <t xml:space="preserve">1. </t>
  </si>
  <si>
    <t>Фізични особи</t>
  </si>
  <si>
    <t>В.М.Шпильова</t>
  </si>
  <si>
    <t>Л.В.Омельянова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</si>
  <si>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 Шевченківського району  міста  Києва  за  1 півріччя  2019 р. </t>
  </si>
  <si>
    <t>База спеціального медичного постачання м.Києва</t>
  </si>
  <si>
    <t>Медикаменти (вакцина)</t>
  </si>
  <si>
    <t>БО "100  відсотків життя. Київський регіон"</t>
  </si>
  <si>
    <t>Швидкий тест смужки  для виявлення  антитіл до вірусу  імонодефециту людини (ВІЛ) (колоїдне золото)</t>
  </si>
  <si>
    <t>Експрес -тест ВІЛ-1.2.0,"Швидка відповідь"</t>
  </si>
  <si>
    <t>ТМО "ФТИЗІАТРІЯ" у місті Києві</t>
  </si>
  <si>
    <t>Ємкість для біологічних рідин 60 мл  стерильна</t>
  </si>
  <si>
    <t>КНП "ЦПМСД №3" Деснянського району  у місті Києві</t>
  </si>
  <si>
    <t>Тест-смужки для вимірювання рівня  холестерину в крові</t>
  </si>
  <si>
    <t>Тест-смужки для вимірювання рівня  глюкози в крові</t>
  </si>
  <si>
    <t>Київська міська клінічна лікарні №5</t>
  </si>
  <si>
    <t xml:space="preserve">Швидкі (експрес) тести для виявл.антитіл до ВІЛ 1/2 </t>
  </si>
  <si>
    <t>Фізична  особа</t>
  </si>
  <si>
    <t xml:space="preserve">   О.Г.Гутова </t>
  </si>
  <si>
    <t>Н.М.Поліщук</t>
  </si>
  <si>
    <t>виконавець:Мельниченко Л.М.234-92-23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</si>
  <si>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Шевченківського району міста Києва, ЄДРПОУ 38948312 за </t>
    </r>
    <r>
      <rPr>
        <b/>
        <u/>
        <sz val="14"/>
        <color indexed="8"/>
        <rFont val="Times New Roman"/>
        <family val="1"/>
        <charset val="204"/>
      </rPr>
      <t xml:space="preserve">I І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2019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</si>
  <si>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ДОЗ ВОКМР (КМДА) (через Базу спец.мед.постачання)</t>
  </si>
  <si>
    <t>вакцина.  Отримано шляхом централізованого постачання за рахунок державного бюджету згідно наказів ДОЗ.</t>
  </si>
  <si>
    <t>вакцина</t>
  </si>
  <si>
    <t>ДОЗ ВОКМР (КМДА) (через КНП "ЦПМСД№2" Святошинського р-ну м.Києва))</t>
  </si>
  <si>
    <t>КОМУНАЛЬНЕ НЕКОМЕРЦІЙНЕ ПІДПРИЄМСТВО "ЦЕНТР ПЕРВИННОЇ МЕДИКО-САНІТАРНОЇ ДОПОМОГИ №3" ДЕСНЯНСЬКОГО РАЙОНУ МІСТА КИЄВА</t>
  </si>
  <si>
    <t>вироби медичного призначення. Отримано згідно розпорядження про розподіл УОЗ.</t>
  </si>
  <si>
    <t>вироби медичного призначення</t>
  </si>
  <si>
    <t>ТМО "ФТИЗІАТРІЯ" у м. Києві</t>
  </si>
  <si>
    <t>С.В.Симоненко</t>
  </si>
  <si>
    <t>О.В.Палько</t>
  </si>
  <si>
    <t>Виконавець:</t>
  </si>
  <si>
    <t>Горбатенко І.В.</t>
  </si>
  <si>
    <t>тел. 484-09-96</t>
  </si>
  <si>
    <t xml:space="preserve">             від  29.12.18 2018 № 061-17036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</si>
  <si>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2 квартал  2019 року </t>
  </si>
  <si>
    <t>Вакцини</t>
  </si>
  <si>
    <t>ТМО "Фтізіатрія"</t>
  </si>
  <si>
    <t>Ємкості для біологічних рідин</t>
  </si>
  <si>
    <t>5 КМКЛ</t>
  </si>
  <si>
    <t>Швидкі експрес тести на  ВІЛ</t>
  </si>
  <si>
    <r>
      <t>ТОВ "Медбіоальянс</t>
    </r>
    <r>
      <rPr>
        <b/>
        <sz val="12"/>
        <color indexed="8"/>
        <rFont val="Times New Roman"/>
        <family val="1"/>
        <charset val="204"/>
      </rPr>
      <t>"</t>
    </r>
  </si>
  <si>
    <t>Тести ЗМТ 1  кт Мульти 3- тест-МБА</t>
  </si>
  <si>
    <t>Навчання з охорони праці</t>
  </si>
  <si>
    <t>Людмила ШТЕПА</t>
  </si>
  <si>
    <t>Тетяна БЕРНАЦЬКА</t>
  </si>
  <si>
    <t>вик.Ляшевська Л.О.445-61-41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</si>
</sst>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3"/>
      <name val="Times New Roman"/>
    </font>
    <font>
      <b/>
      <sz val="12"/>
      <name val="Arial"/>
      <family val="2"/>
      <charset val="204"/>
    </font>
    <font>
      <b/>
      <sz val="8"/>
      <name val="Times New Roman"/>
    </font>
    <font>
      <b/>
      <sz val="8"/>
      <name val="Arial Unicode MS"/>
    </font>
    <font>
      <sz val="8"/>
      <name val="Times New Roman"/>
      <family val="1"/>
      <charset val="204"/>
    </font>
    <font>
      <sz val="6"/>
      <name val="Arial Unicode MS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1" fillId="0" borderId="0"/>
    <xf numFmtId="0" fontId="3" fillId="0" borderId="0"/>
  </cellStyleXfs>
  <cellXfs count="17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164" fontId="13" fillId="0" borderId="2" xfId="0" applyNumberFormat="1" applyFont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wrapText="1"/>
    </xf>
    <xf numFmtId="164" fontId="14" fillId="2" borderId="2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6" fillId="3" borderId="2" xfId="0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wrapText="1"/>
    </xf>
    <xf numFmtId="164" fontId="14" fillId="3" borderId="2" xfId="0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0" fontId="20" fillId="0" borderId="0" xfId="6" applyFont="1" applyBorder="1" applyAlignment="1">
      <alignment horizontal="center" vertical="top"/>
    </xf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0" fontId="13" fillId="0" borderId="2" xfId="4" applyFont="1" applyFill="1" applyBorder="1" applyAlignment="1">
      <alignment wrapText="1"/>
    </xf>
    <xf numFmtId="4" fontId="14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/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1" fillId="0" borderId="1" xfId="4" applyBorder="1" applyAlignment="1"/>
    <xf numFmtId="0" fontId="1" fillId="0" borderId="0" xfId="7"/>
    <xf numFmtId="0" fontId="5" fillId="0" borderId="0" xfId="7" applyFont="1" applyAlignment="1">
      <alignment vertical="top"/>
    </xf>
    <xf numFmtId="0" fontId="6" fillId="0" borderId="0" xfId="7" applyFont="1"/>
    <xf numFmtId="0" fontId="6" fillId="0" borderId="0" xfId="7" applyFont="1" applyAlignment="1">
      <alignment vertical="center" wrapText="1"/>
    </xf>
    <xf numFmtId="0" fontId="7" fillId="0" borderId="0" xfId="7" applyFont="1" applyAlignment="1">
      <alignment vertical="top"/>
    </xf>
    <xf numFmtId="0" fontId="21" fillId="0" borderId="0" xfId="8" applyFont="1" applyBorder="1" applyAlignment="1">
      <alignment horizontal="center" vertical="center" wrapText="1"/>
    </xf>
    <xf numFmtId="0" fontId="22" fillId="0" borderId="0" xfId="8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top"/>
    </xf>
    <xf numFmtId="0" fontId="11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1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3" fillId="0" borderId="2" xfId="7" applyFont="1" applyBorder="1" applyAlignment="1">
      <alignment horizontal="center" vertical="center" wrapText="1"/>
    </xf>
    <xf numFmtId="4" fontId="13" fillId="0" borderId="2" xfId="7" applyNumberFormat="1" applyFont="1" applyBorder="1" applyAlignment="1">
      <alignment horizontal="center" vertical="center" wrapText="1"/>
    </xf>
    <xf numFmtId="2" fontId="14" fillId="2" borderId="2" xfId="7" applyNumberFormat="1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4" fontId="14" fillId="0" borderId="2" xfId="7" applyNumberFormat="1" applyFont="1" applyBorder="1" applyAlignment="1">
      <alignment horizontal="center" vertical="center" wrapText="1"/>
    </xf>
    <xf numFmtId="0" fontId="13" fillId="0" borderId="2" xfId="7" applyFont="1" applyBorder="1"/>
    <xf numFmtId="4" fontId="13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wrapText="1"/>
    </xf>
    <xf numFmtId="2" fontId="14" fillId="2" borderId="2" xfId="7" applyNumberFormat="1" applyFont="1" applyFill="1" applyBorder="1" applyAlignment="1">
      <alignment horizontal="center"/>
    </xf>
    <xf numFmtId="0" fontId="13" fillId="0" borderId="2" xfId="7" applyFont="1" applyFill="1" applyBorder="1" applyAlignment="1">
      <alignment wrapText="1"/>
    </xf>
    <xf numFmtId="4" fontId="14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2" xfId="7" applyFont="1" applyBorder="1"/>
    <xf numFmtId="4" fontId="15" fillId="0" borderId="2" xfId="7" applyNumberFormat="1" applyFont="1" applyBorder="1" applyAlignment="1">
      <alignment horizontal="center"/>
    </xf>
    <xf numFmtId="0" fontId="15" fillId="0" borderId="2" xfId="7" applyFont="1" applyBorder="1" applyAlignment="1">
      <alignment wrapText="1"/>
    </xf>
    <xf numFmtId="0" fontId="14" fillId="3" borderId="2" xfId="7" applyFont="1" applyFill="1" applyBorder="1"/>
    <xf numFmtId="4" fontId="16" fillId="3" borderId="2" xfId="7" applyNumberFormat="1" applyFont="1" applyFill="1" applyBorder="1" applyAlignment="1">
      <alignment horizontal="center"/>
    </xf>
    <xf numFmtId="0" fontId="15" fillId="3" borderId="2" xfId="7" applyFont="1" applyFill="1" applyBorder="1" applyAlignment="1">
      <alignment wrapText="1"/>
    </xf>
    <xf numFmtId="2" fontId="14" fillId="3" borderId="2" xfId="7" applyNumberFormat="1" applyFont="1" applyFill="1" applyBorder="1" applyAlignment="1">
      <alignment horizontal="center"/>
    </xf>
    <xf numFmtId="0" fontId="15" fillId="3" borderId="2" xfId="7" applyFont="1" applyFill="1" applyBorder="1"/>
    <xf numFmtId="4" fontId="14" fillId="3" borderId="2" xfId="7" applyNumberFormat="1" applyFont="1" applyFill="1" applyBorder="1" applyAlignment="1">
      <alignment horizontal="center"/>
    </xf>
    <xf numFmtId="0" fontId="17" fillId="0" borderId="0" xfId="7" applyFont="1"/>
    <xf numFmtId="0" fontId="1" fillId="0" borderId="1" xfId="7" applyBorder="1" applyAlignment="1"/>
    <xf numFmtId="4" fontId="0" fillId="0" borderId="0" xfId="0" applyNumberFormat="1"/>
    <xf numFmtId="2" fontId="14" fillId="4" borderId="2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24" fillId="0" borderId="2" xfId="0" applyFont="1" applyBorder="1" applyAlignment="1">
      <alignment wrapText="1"/>
    </xf>
    <xf numFmtId="164" fontId="25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top" wrapText="1"/>
    </xf>
    <xf numFmtId="0" fontId="24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3" fillId="0" borderId="0" xfId="8" applyBorder="1" applyAlignment="1">
      <alignment horizontal="center" vertical="center"/>
    </xf>
    <xf numFmtId="0" fontId="3" fillId="0" borderId="0" xfId="8"/>
    <xf numFmtId="0" fontId="3" fillId="0" borderId="0" xfId="8" applyAlignment="1">
      <alignment horizontal="center" vertical="center"/>
    </xf>
    <xf numFmtId="0" fontId="27" fillId="0" borderId="0" xfId="8" applyFont="1" applyAlignment="1">
      <alignment horizontal="center" vertical="center"/>
    </xf>
    <xf numFmtId="0" fontId="18" fillId="0" borderId="2" xfId="8" applyFont="1" applyBorder="1" applyAlignment="1">
      <alignment horizontal="center" vertical="center" wrapText="1"/>
    </xf>
    <xf numFmtId="0" fontId="18" fillId="0" borderId="2" xfId="8" applyFont="1" applyBorder="1" applyAlignment="1">
      <alignment horizontal="center" vertical="center" wrapText="1"/>
    </xf>
    <xf numFmtId="2" fontId="18" fillId="0" borderId="2" xfId="8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/>
    </xf>
    <xf numFmtId="4" fontId="13" fillId="0" borderId="2" xfId="0" applyNumberFormat="1" applyFont="1" applyBorder="1" applyAlignment="1">
      <alignment vertical="top"/>
    </xf>
    <xf numFmtId="4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vertical="top" wrapText="1"/>
    </xf>
    <xf numFmtId="2" fontId="14" fillId="2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4" fontId="14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165" fontId="14" fillId="3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32" fillId="0" borderId="0" xfId="0" applyFont="1"/>
    <xf numFmtId="0" fontId="19" fillId="0" borderId="1" xfId="6" applyFont="1" applyBorder="1" applyAlignment="1">
      <alignment horizontal="center"/>
    </xf>
    <xf numFmtId="0" fontId="33" fillId="0" borderId="1" xfId="6" applyFont="1" applyBorder="1" applyAlignment="1">
      <alignment horizontal="center"/>
    </xf>
    <xf numFmtId="0" fontId="16" fillId="0" borderId="1" xfId="0" applyFont="1" applyBorder="1" applyAlignment="1"/>
    <xf numFmtId="0" fontId="34" fillId="0" borderId="0" xfId="6" applyFont="1" applyAlignment="1">
      <alignment horizontal="centerContinuous" vertical="top"/>
    </xf>
    <xf numFmtId="0" fontId="34" fillId="0" borderId="0" xfId="6" applyFont="1" applyBorder="1" applyAlignment="1">
      <alignment horizontal="centerContinuous" vertical="top"/>
    </xf>
    <xf numFmtId="0" fontId="16" fillId="0" borderId="0" xfId="0" applyFont="1"/>
    <xf numFmtId="0" fontId="13" fillId="0" borderId="2" xfId="0" applyFont="1" applyBorder="1" applyAlignment="1">
      <alignment vertical="center" wrapText="1"/>
    </xf>
    <xf numFmtId="2" fontId="14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35" fillId="0" borderId="0" xfId="0" applyFont="1"/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8"/>
    <cellStyle name="Обычный_Благодійні внески ДОЗ" xfId="7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1.42578125" customWidth="1"/>
    <col min="6" max="6" width="15.85546875" customWidth="1"/>
    <col min="7" max="7" width="16.5703125" customWidth="1"/>
    <col min="8" max="8" width="14.28515625" customWidth="1"/>
    <col min="9" max="9" width="2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1.42578125" customWidth="1"/>
    <col min="262" max="262" width="15.85546875" customWidth="1"/>
    <col min="263" max="263" width="16.5703125" customWidth="1"/>
    <col min="264" max="264" width="14.28515625" customWidth="1"/>
    <col min="265" max="265" width="2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1.42578125" customWidth="1"/>
    <col min="518" max="518" width="15.85546875" customWidth="1"/>
    <col min="519" max="519" width="16.5703125" customWidth="1"/>
    <col min="520" max="520" width="14.28515625" customWidth="1"/>
    <col min="521" max="521" width="2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1.42578125" customWidth="1"/>
    <col min="774" max="774" width="15.85546875" customWidth="1"/>
    <col min="775" max="775" width="16.5703125" customWidth="1"/>
    <col min="776" max="776" width="14.28515625" customWidth="1"/>
    <col min="777" max="777" width="2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1.42578125" customWidth="1"/>
    <col min="1030" max="1030" width="15.85546875" customWidth="1"/>
    <col min="1031" max="1031" width="16.5703125" customWidth="1"/>
    <col min="1032" max="1032" width="14.28515625" customWidth="1"/>
    <col min="1033" max="1033" width="2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1.42578125" customWidth="1"/>
    <col min="1286" max="1286" width="15.85546875" customWidth="1"/>
    <col min="1287" max="1287" width="16.5703125" customWidth="1"/>
    <col min="1288" max="1288" width="14.28515625" customWidth="1"/>
    <col min="1289" max="1289" width="2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1.42578125" customWidth="1"/>
    <col min="1542" max="1542" width="15.85546875" customWidth="1"/>
    <col min="1543" max="1543" width="16.5703125" customWidth="1"/>
    <col min="1544" max="1544" width="14.28515625" customWidth="1"/>
    <col min="1545" max="1545" width="2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1.42578125" customWidth="1"/>
    <col min="1798" max="1798" width="15.85546875" customWidth="1"/>
    <col min="1799" max="1799" width="16.5703125" customWidth="1"/>
    <col min="1800" max="1800" width="14.28515625" customWidth="1"/>
    <col min="1801" max="1801" width="2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1.42578125" customWidth="1"/>
    <col min="2054" max="2054" width="15.85546875" customWidth="1"/>
    <col min="2055" max="2055" width="16.5703125" customWidth="1"/>
    <col min="2056" max="2056" width="14.28515625" customWidth="1"/>
    <col min="2057" max="2057" width="2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1.42578125" customWidth="1"/>
    <col min="2310" max="2310" width="15.85546875" customWidth="1"/>
    <col min="2311" max="2311" width="16.5703125" customWidth="1"/>
    <col min="2312" max="2312" width="14.28515625" customWidth="1"/>
    <col min="2313" max="2313" width="2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1.42578125" customWidth="1"/>
    <col min="2566" max="2566" width="15.85546875" customWidth="1"/>
    <col min="2567" max="2567" width="16.5703125" customWidth="1"/>
    <col min="2568" max="2568" width="14.28515625" customWidth="1"/>
    <col min="2569" max="2569" width="2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1.42578125" customWidth="1"/>
    <col min="2822" max="2822" width="15.85546875" customWidth="1"/>
    <col min="2823" max="2823" width="16.5703125" customWidth="1"/>
    <col min="2824" max="2824" width="14.28515625" customWidth="1"/>
    <col min="2825" max="2825" width="2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1.42578125" customWidth="1"/>
    <col min="3078" max="3078" width="15.85546875" customWidth="1"/>
    <col min="3079" max="3079" width="16.5703125" customWidth="1"/>
    <col min="3080" max="3080" width="14.28515625" customWidth="1"/>
    <col min="3081" max="3081" width="2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1.42578125" customWidth="1"/>
    <col min="3334" max="3334" width="15.85546875" customWidth="1"/>
    <col min="3335" max="3335" width="16.5703125" customWidth="1"/>
    <col min="3336" max="3336" width="14.28515625" customWidth="1"/>
    <col min="3337" max="3337" width="2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1.42578125" customWidth="1"/>
    <col min="3590" max="3590" width="15.85546875" customWidth="1"/>
    <col min="3591" max="3591" width="16.5703125" customWidth="1"/>
    <col min="3592" max="3592" width="14.28515625" customWidth="1"/>
    <col min="3593" max="3593" width="2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1.42578125" customWidth="1"/>
    <col min="3846" max="3846" width="15.85546875" customWidth="1"/>
    <col min="3847" max="3847" width="16.5703125" customWidth="1"/>
    <col min="3848" max="3848" width="14.28515625" customWidth="1"/>
    <col min="3849" max="3849" width="2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1.42578125" customWidth="1"/>
    <col min="4102" max="4102" width="15.85546875" customWidth="1"/>
    <col min="4103" max="4103" width="16.5703125" customWidth="1"/>
    <col min="4104" max="4104" width="14.28515625" customWidth="1"/>
    <col min="4105" max="4105" width="2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1.42578125" customWidth="1"/>
    <col min="4358" max="4358" width="15.85546875" customWidth="1"/>
    <col min="4359" max="4359" width="16.5703125" customWidth="1"/>
    <col min="4360" max="4360" width="14.28515625" customWidth="1"/>
    <col min="4361" max="4361" width="2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1.42578125" customWidth="1"/>
    <col min="4614" max="4614" width="15.85546875" customWidth="1"/>
    <col min="4615" max="4615" width="16.5703125" customWidth="1"/>
    <col min="4616" max="4616" width="14.28515625" customWidth="1"/>
    <col min="4617" max="4617" width="2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1.42578125" customWidth="1"/>
    <col min="4870" max="4870" width="15.85546875" customWidth="1"/>
    <col min="4871" max="4871" width="16.5703125" customWidth="1"/>
    <col min="4872" max="4872" width="14.28515625" customWidth="1"/>
    <col min="4873" max="4873" width="2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1.42578125" customWidth="1"/>
    <col min="5126" max="5126" width="15.85546875" customWidth="1"/>
    <col min="5127" max="5127" width="16.5703125" customWidth="1"/>
    <col min="5128" max="5128" width="14.28515625" customWidth="1"/>
    <col min="5129" max="5129" width="2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1.42578125" customWidth="1"/>
    <col min="5382" max="5382" width="15.85546875" customWidth="1"/>
    <col min="5383" max="5383" width="16.5703125" customWidth="1"/>
    <col min="5384" max="5384" width="14.28515625" customWidth="1"/>
    <col min="5385" max="5385" width="2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1.42578125" customWidth="1"/>
    <col min="5638" max="5638" width="15.85546875" customWidth="1"/>
    <col min="5639" max="5639" width="16.5703125" customWidth="1"/>
    <col min="5640" max="5640" width="14.28515625" customWidth="1"/>
    <col min="5641" max="5641" width="2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1.42578125" customWidth="1"/>
    <col min="5894" max="5894" width="15.85546875" customWidth="1"/>
    <col min="5895" max="5895" width="16.5703125" customWidth="1"/>
    <col min="5896" max="5896" width="14.28515625" customWidth="1"/>
    <col min="5897" max="5897" width="2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1.42578125" customWidth="1"/>
    <col min="6150" max="6150" width="15.85546875" customWidth="1"/>
    <col min="6151" max="6151" width="16.5703125" customWidth="1"/>
    <col min="6152" max="6152" width="14.28515625" customWidth="1"/>
    <col min="6153" max="6153" width="2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1.42578125" customWidth="1"/>
    <col min="6406" max="6406" width="15.85546875" customWidth="1"/>
    <col min="6407" max="6407" width="16.5703125" customWidth="1"/>
    <col min="6408" max="6408" width="14.28515625" customWidth="1"/>
    <col min="6409" max="6409" width="2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1.42578125" customWidth="1"/>
    <col min="6662" max="6662" width="15.85546875" customWidth="1"/>
    <col min="6663" max="6663" width="16.5703125" customWidth="1"/>
    <col min="6664" max="6664" width="14.28515625" customWidth="1"/>
    <col min="6665" max="6665" width="2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1.42578125" customWidth="1"/>
    <col min="6918" max="6918" width="15.85546875" customWidth="1"/>
    <col min="6919" max="6919" width="16.5703125" customWidth="1"/>
    <col min="6920" max="6920" width="14.28515625" customWidth="1"/>
    <col min="6921" max="6921" width="2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1.42578125" customWidth="1"/>
    <col min="7174" max="7174" width="15.85546875" customWidth="1"/>
    <col min="7175" max="7175" width="16.5703125" customWidth="1"/>
    <col min="7176" max="7176" width="14.28515625" customWidth="1"/>
    <col min="7177" max="7177" width="2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1.42578125" customWidth="1"/>
    <col min="7430" max="7430" width="15.85546875" customWidth="1"/>
    <col min="7431" max="7431" width="16.5703125" customWidth="1"/>
    <col min="7432" max="7432" width="14.28515625" customWidth="1"/>
    <col min="7433" max="7433" width="2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1.42578125" customWidth="1"/>
    <col min="7686" max="7686" width="15.85546875" customWidth="1"/>
    <col min="7687" max="7687" width="16.5703125" customWidth="1"/>
    <col min="7688" max="7688" width="14.28515625" customWidth="1"/>
    <col min="7689" max="7689" width="2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1.42578125" customWidth="1"/>
    <col min="7942" max="7942" width="15.85546875" customWidth="1"/>
    <col min="7943" max="7943" width="16.5703125" customWidth="1"/>
    <col min="7944" max="7944" width="14.28515625" customWidth="1"/>
    <col min="7945" max="7945" width="2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1.42578125" customWidth="1"/>
    <col min="8198" max="8198" width="15.85546875" customWidth="1"/>
    <col min="8199" max="8199" width="16.5703125" customWidth="1"/>
    <col min="8200" max="8200" width="14.28515625" customWidth="1"/>
    <col min="8201" max="8201" width="2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1.42578125" customWidth="1"/>
    <col min="8454" max="8454" width="15.85546875" customWidth="1"/>
    <col min="8455" max="8455" width="16.5703125" customWidth="1"/>
    <col min="8456" max="8456" width="14.28515625" customWidth="1"/>
    <col min="8457" max="8457" width="2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1.42578125" customWidth="1"/>
    <col min="8710" max="8710" width="15.85546875" customWidth="1"/>
    <col min="8711" max="8711" width="16.5703125" customWidth="1"/>
    <col min="8712" max="8712" width="14.28515625" customWidth="1"/>
    <col min="8713" max="8713" width="2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1.42578125" customWidth="1"/>
    <col min="8966" max="8966" width="15.85546875" customWidth="1"/>
    <col min="8967" max="8967" width="16.5703125" customWidth="1"/>
    <col min="8968" max="8968" width="14.28515625" customWidth="1"/>
    <col min="8969" max="8969" width="2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1.42578125" customWidth="1"/>
    <col min="9222" max="9222" width="15.85546875" customWidth="1"/>
    <col min="9223" max="9223" width="16.5703125" customWidth="1"/>
    <col min="9224" max="9224" width="14.28515625" customWidth="1"/>
    <col min="9225" max="9225" width="2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1.42578125" customWidth="1"/>
    <col min="9478" max="9478" width="15.85546875" customWidth="1"/>
    <col min="9479" max="9479" width="16.5703125" customWidth="1"/>
    <col min="9480" max="9480" width="14.28515625" customWidth="1"/>
    <col min="9481" max="9481" width="2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1.42578125" customWidth="1"/>
    <col min="9734" max="9734" width="15.85546875" customWidth="1"/>
    <col min="9735" max="9735" width="16.5703125" customWidth="1"/>
    <col min="9736" max="9736" width="14.28515625" customWidth="1"/>
    <col min="9737" max="9737" width="2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1.42578125" customWidth="1"/>
    <col min="9990" max="9990" width="15.85546875" customWidth="1"/>
    <col min="9991" max="9991" width="16.5703125" customWidth="1"/>
    <col min="9992" max="9992" width="14.28515625" customWidth="1"/>
    <col min="9993" max="9993" width="2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1.42578125" customWidth="1"/>
    <col min="10246" max="10246" width="15.85546875" customWidth="1"/>
    <col min="10247" max="10247" width="16.5703125" customWidth="1"/>
    <col min="10248" max="10248" width="14.28515625" customWidth="1"/>
    <col min="10249" max="10249" width="2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1.42578125" customWidth="1"/>
    <col min="10502" max="10502" width="15.85546875" customWidth="1"/>
    <col min="10503" max="10503" width="16.5703125" customWidth="1"/>
    <col min="10504" max="10504" width="14.28515625" customWidth="1"/>
    <col min="10505" max="10505" width="2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1.42578125" customWidth="1"/>
    <col min="10758" max="10758" width="15.85546875" customWidth="1"/>
    <col min="10759" max="10759" width="16.5703125" customWidth="1"/>
    <col min="10760" max="10760" width="14.28515625" customWidth="1"/>
    <col min="10761" max="10761" width="2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1.42578125" customWidth="1"/>
    <col min="11014" max="11014" width="15.85546875" customWidth="1"/>
    <col min="11015" max="11015" width="16.5703125" customWidth="1"/>
    <col min="11016" max="11016" width="14.28515625" customWidth="1"/>
    <col min="11017" max="11017" width="2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1.42578125" customWidth="1"/>
    <col min="11270" max="11270" width="15.85546875" customWidth="1"/>
    <col min="11271" max="11271" width="16.5703125" customWidth="1"/>
    <col min="11272" max="11272" width="14.28515625" customWidth="1"/>
    <col min="11273" max="11273" width="2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1.42578125" customWidth="1"/>
    <col min="11526" max="11526" width="15.85546875" customWidth="1"/>
    <col min="11527" max="11527" width="16.5703125" customWidth="1"/>
    <col min="11528" max="11528" width="14.28515625" customWidth="1"/>
    <col min="11529" max="11529" width="2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1.42578125" customWidth="1"/>
    <col min="11782" max="11782" width="15.85546875" customWidth="1"/>
    <col min="11783" max="11783" width="16.5703125" customWidth="1"/>
    <col min="11784" max="11784" width="14.28515625" customWidth="1"/>
    <col min="11785" max="11785" width="2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1.42578125" customWidth="1"/>
    <col min="12038" max="12038" width="15.85546875" customWidth="1"/>
    <col min="12039" max="12039" width="16.5703125" customWidth="1"/>
    <col min="12040" max="12040" width="14.28515625" customWidth="1"/>
    <col min="12041" max="12041" width="2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1.42578125" customWidth="1"/>
    <col min="12294" max="12294" width="15.85546875" customWidth="1"/>
    <col min="12295" max="12295" width="16.5703125" customWidth="1"/>
    <col min="12296" max="12296" width="14.28515625" customWidth="1"/>
    <col min="12297" max="12297" width="2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1.42578125" customWidth="1"/>
    <col min="12550" max="12550" width="15.85546875" customWidth="1"/>
    <col min="12551" max="12551" width="16.5703125" customWidth="1"/>
    <col min="12552" max="12552" width="14.28515625" customWidth="1"/>
    <col min="12553" max="12553" width="2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1.42578125" customWidth="1"/>
    <col min="12806" max="12806" width="15.85546875" customWidth="1"/>
    <col min="12807" max="12807" width="16.5703125" customWidth="1"/>
    <col min="12808" max="12808" width="14.28515625" customWidth="1"/>
    <col min="12809" max="12809" width="2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1.42578125" customWidth="1"/>
    <col min="13062" max="13062" width="15.85546875" customWidth="1"/>
    <col min="13063" max="13063" width="16.5703125" customWidth="1"/>
    <col min="13064" max="13064" width="14.28515625" customWidth="1"/>
    <col min="13065" max="13065" width="2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1.42578125" customWidth="1"/>
    <col min="13318" max="13318" width="15.85546875" customWidth="1"/>
    <col min="13319" max="13319" width="16.5703125" customWidth="1"/>
    <col min="13320" max="13320" width="14.28515625" customWidth="1"/>
    <col min="13321" max="13321" width="2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1.42578125" customWidth="1"/>
    <col min="13574" max="13574" width="15.85546875" customWidth="1"/>
    <col min="13575" max="13575" width="16.5703125" customWidth="1"/>
    <col min="13576" max="13576" width="14.28515625" customWidth="1"/>
    <col min="13577" max="13577" width="2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1.42578125" customWidth="1"/>
    <col min="13830" max="13830" width="15.85546875" customWidth="1"/>
    <col min="13831" max="13831" width="16.5703125" customWidth="1"/>
    <col min="13832" max="13832" width="14.28515625" customWidth="1"/>
    <col min="13833" max="13833" width="2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1.42578125" customWidth="1"/>
    <col min="14086" max="14086" width="15.85546875" customWidth="1"/>
    <col min="14087" max="14087" width="16.5703125" customWidth="1"/>
    <col min="14088" max="14088" width="14.28515625" customWidth="1"/>
    <col min="14089" max="14089" width="2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1.42578125" customWidth="1"/>
    <col min="14342" max="14342" width="15.85546875" customWidth="1"/>
    <col min="14343" max="14343" width="16.5703125" customWidth="1"/>
    <col min="14344" max="14344" width="14.28515625" customWidth="1"/>
    <col min="14345" max="14345" width="2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1.42578125" customWidth="1"/>
    <col min="14598" max="14598" width="15.85546875" customWidth="1"/>
    <col min="14599" max="14599" width="16.5703125" customWidth="1"/>
    <col min="14600" max="14600" width="14.28515625" customWidth="1"/>
    <col min="14601" max="14601" width="2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1.42578125" customWidth="1"/>
    <col min="14854" max="14854" width="15.85546875" customWidth="1"/>
    <col min="14855" max="14855" width="16.5703125" customWidth="1"/>
    <col min="14856" max="14856" width="14.28515625" customWidth="1"/>
    <col min="14857" max="14857" width="2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1.42578125" customWidth="1"/>
    <col min="15110" max="15110" width="15.85546875" customWidth="1"/>
    <col min="15111" max="15111" width="16.5703125" customWidth="1"/>
    <col min="15112" max="15112" width="14.28515625" customWidth="1"/>
    <col min="15113" max="15113" width="2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1.42578125" customWidth="1"/>
    <col min="15366" max="15366" width="15.85546875" customWidth="1"/>
    <col min="15367" max="15367" width="16.5703125" customWidth="1"/>
    <col min="15368" max="15368" width="14.28515625" customWidth="1"/>
    <col min="15369" max="15369" width="2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1.42578125" customWidth="1"/>
    <col min="15622" max="15622" width="15.85546875" customWidth="1"/>
    <col min="15623" max="15623" width="16.5703125" customWidth="1"/>
    <col min="15624" max="15624" width="14.28515625" customWidth="1"/>
    <col min="15625" max="15625" width="2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1.42578125" customWidth="1"/>
    <col min="15878" max="15878" width="15.85546875" customWidth="1"/>
    <col min="15879" max="15879" width="16.5703125" customWidth="1"/>
    <col min="15880" max="15880" width="14.28515625" customWidth="1"/>
    <col min="15881" max="15881" width="2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1.42578125" customWidth="1"/>
    <col min="16134" max="16134" width="15.85546875" customWidth="1"/>
    <col min="16135" max="16135" width="16.5703125" customWidth="1"/>
    <col min="16136" max="16136" width="14.28515625" customWidth="1"/>
    <col min="16137" max="16137" width="25" customWidth="1"/>
    <col min="16138" max="16138" width="14" customWidth="1"/>
    <col min="16139" max="16139" width="15.5703125" customWidth="1"/>
  </cols>
  <sheetData>
    <row r="1" spans="1:16" ht="18.75" customHeight="1">
      <c r="K1" s="1" t="s">
        <v>24</v>
      </c>
      <c r="L1" s="1"/>
      <c r="M1" s="1"/>
      <c r="N1" s="39"/>
      <c r="O1" s="39"/>
      <c r="P1" s="39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K2" s="40" t="s">
        <v>29</v>
      </c>
      <c r="L2" s="4"/>
      <c r="M2" s="40"/>
      <c r="N2" s="39"/>
      <c r="O2" s="39"/>
      <c r="P2" s="39"/>
    </row>
    <row r="3" spans="1:16" ht="61.5" customHeight="1">
      <c r="A3" s="2"/>
      <c r="B3" s="5" t="s">
        <v>30</v>
      </c>
      <c r="C3" s="6"/>
      <c r="D3" s="6"/>
      <c r="E3" s="6"/>
      <c r="F3" s="6"/>
      <c r="G3" s="6"/>
      <c r="H3" s="6"/>
      <c r="I3" s="6"/>
      <c r="J3" s="6"/>
      <c r="K3" s="2"/>
    </row>
    <row r="4" spans="1:16" ht="18.7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25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41" t="s">
        <v>8</v>
      </c>
    </row>
    <row r="6" spans="1:16" ht="150" customHeight="1">
      <c r="A6" s="8"/>
      <c r="B6" s="8"/>
      <c r="C6" s="11" t="s">
        <v>26</v>
      </c>
      <c r="D6" s="11" t="s">
        <v>10</v>
      </c>
      <c r="E6" s="11" t="s">
        <v>11</v>
      </c>
      <c r="F6" s="9"/>
      <c r="G6" s="11" t="s">
        <v>12</v>
      </c>
      <c r="H6" s="11" t="s">
        <v>13</v>
      </c>
      <c r="I6" s="11" t="s">
        <v>14</v>
      </c>
      <c r="J6" s="11" t="s">
        <v>13</v>
      </c>
      <c r="K6" s="42"/>
    </row>
    <row r="7" spans="1:16" ht="15.75">
      <c r="A7" s="13">
        <v>1</v>
      </c>
      <c r="B7" s="14" t="s">
        <v>15</v>
      </c>
      <c r="C7" s="15">
        <v>0.05</v>
      </c>
      <c r="D7" s="15">
        <v>0</v>
      </c>
      <c r="E7" s="16"/>
      <c r="F7" s="17">
        <f>SUM(C7,D7)</f>
        <v>0.05</v>
      </c>
      <c r="G7" s="14">
        <v>2210</v>
      </c>
      <c r="H7" s="15">
        <v>2.79</v>
      </c>
      <c r="I7" s="18"/>
      <c r="J7" s="15">
        <v>0</v>
      </c>
      <c r="K7" s="43">
        <v>24.673999999999999</v>
      </c>
    </row>
    <row r="8" spans="1:16" ht="15.75">
      <c r="A8" s="13"/>
      <c r="B8" s="16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6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16</v>
      </c>
      <c r="C50" s="26">
        <f>SUM(C7:C49)</f>
        <v>0.05</v>
      </c>
      <c r="D50" s="26">
        <f>SUM(D7:D49)</f>
        <v>0</v>
      </c>
      <c r="E50" s="27"/>
      <c r="F50" s="28">
        <f t="shared" si="0"/>
        <v>0.05</v>
      </c>
      <c r="G50" s="29"/>
      <c r="H50" s="26">
        <f>SUM(H7:H49)</f>
        <v>2.79</v>
      </c>
      <c r="I50" s="27"/>
      <c r="J50" s="26">
        <f>SUM(J7:J49)</f>
        <v>0</v>
      </c>
      <c r="K50" s="30">
        <f>C50-H50</f>
        <v>-2.74</v>
      </c>
    </row>
    <row r="53" spans="1:11" ht="15.75">
      <c r="B53" s="31" t="s">
        <v>23</v>
      </c>
      <c r="F53" s="32"/>
      <c r="G53" s="33" t="s">
        <v>27</v>
      </c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19</v>
      </c>
      <c r="F55" s="32"/>
      <c r="G55" s="33" t="s">
        <v>28</v>
      </c>
      <c r="H55" s="34"/>
    </row>
    <row r="56" spans="1:11">
      <c r="F56" s="35" t="s">
        <v>18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51181102362204722" right="0.51181102362204722" top="0.55118110236220474" bottom="0.35433070866141736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40" t="s">
        <v>71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46" t="s">
        <v>111</v>
      </c>
    </row>
    <row r="3" spans="1:13" ht="61.5" customHeight="1">
      <c r="A3" s="2"/>
      <c r="B3" s="5" t="s">
        <v>112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s="155" customFormat="1" ht="47.25">
      <c r="A7" s="147">
        <v>1</v>
      </c>
      <c r="B7" s="148" t="s">
        <v>15</v>
      </c>
      <c r="C7" s="149"/>
      <c r="D7" s="150">
        <v>52.5</v>
      </c>
      <c r="E7" s="151" t="s">
        <v>113</v>
      </c>
      <c r="F7" s="152">
        <f>SUM(C7,D7)</f>
        <v>52.5</v>
      </c>
      <c r="G7" s="153"/>
      <c r="H7" s="150"/>
      <c r="I7" s="151" t="s">
        <v>113</v>
      </c>
      <c r="J7" s="150">
        <v>52.5</v>
      </c>
      <c r="K7" s="154"/>
    </row>
    <row r="8" spans="1:13" ht="15.75">
      <c r="A8" s="13">
        <v>2</v>
      </c>
      <c r="B8" s="14" t="s">
        <v>15</v>
      </c>
      <c r="C8" s="15">
        <v>0.1</v>
      </c>
      <c r="D8" s="15"/>
      <c r="E8" s="16"/>
      <c r="F8" s="17"/>
      <c r="G8" s="38">
        <v>2240</v>
      </c>
      <c r="H8" s="15">
        <v>0.1</v>
      </c>
      <c r="I8" s="18" t="s">
        <v>114</v>
      </c>
      <c r="J8" s="15"/>
      <c r="K8" s="19"/>
    </row>
    <row r="9" spans="1:13" ht="15.75">
      <c r="A9" s="13"/>
      <c r="B9" s="14"/>
      <c r="C9" s="15"/>
      <c r="D9" s="15"/>
      <c r="E9" s="16"/>
      <c r="F9" s="17"/>
      <c r="G9" s="14"/>
      <c r="H9" s="15"/>
      <c r="I9" s="18"/>
      <c r="J9" s="15"/>
      <c r="K9" s="19"/>
    </row>
    <row r="10" spans="1:13" ht="15.75" hidden="1">
      <c r="A10" s="13"/>
      <c r="B10" s="14"/>
      <c r="C10" s="15"/>
      <c r="D10" s="15"/>
      <c r="E10" s="16"/>
      <c r="F10" s="17">
        <f t="shared" ref="F10:F50" si="0">SUM(C10,D10)</f>
        <v>0</v>
      </c>
      <c r="G10" s="14"/>
      <c r="H10" s="15"/>
      <c r="I10" s="18"/>
      <c r="J10" s="15"/>
      <c r="K10" s="19"/>
    </row>
    <row r="11" spans="1:13" ht="15.75" hidden="1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 hidden="1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 hidden="1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 hidden="1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 hidden="1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hidden="1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hidden="1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hidden="1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hidden="1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hidden="1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hidden="1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hidden="1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hidden="1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hidden="1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hidden="1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hidden="1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hidden="1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hidden="1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hidden="1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hidden="1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hidden="1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hidden="1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hidden="1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hidden="1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hidden="1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hidden="1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hidden="1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hidden="1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hidden="1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hidden="1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hidden="1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16</v>
      </c>
      <c r="C50" s="26">
        <f>SUM(C7:C49)</f>
        <v>0.1</v>
      </c>
      <c r="D50" s="26">
        <f>SUM(D7:D49)</f>
        <v>52.5</v>
      </c>
      <c r="E50" s="27"/>
      <c r="F50" s="28">
        <f t="shared" si="0"/>
        <v>52.6</v>
      </c>
      <c r="G50" s="29"/>
      <c r="H50" s="26">
        <f>SUM(H7:H49)</f>
        <v>0.1</v>
      </c>
      <c r="I50" s="27"/>
      <c r="J50" s="26">
        <f>SUM(J7:J49)</f>
        <v>52.5</v>
      </c>
      <c r="K50" s="30">
        <f>C50-H50</f>
        <v>0</v>
      </c>
    </row>
    <row r="53" spans="1:11" ht="15.75">
      <c r="B53" s="31" t="s">
        <v>115</v>
      </c>
      <c r="F53" s="32"/>
      <c r="G53" s="33" t="s">
        <v>116</v>
      </c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19</v>
      </c>
      <c r="F55" s="32"/>
      <c r="G55" s="33" t="s">
        <v>117</v>
      </c>
      <c r="H55" s="34"/>
    </row>
    <row r="56" spans="1:11">
      <c r="F56" s="35" t="s">
        <v>18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4"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38</v>
      </c>
    </row>
    <row r="3" spans="1:13" ht="61.5" customHeight="1">
      <c r="A3" s="2"/>
      <c r="B3" s="5" t="s">
        <v>118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34.15" customHeight="1">
      <c r="A7" s="13"/>
      <c r="B7" s="16" t="s">
        <v>119</v>
      </c>
      <c r="C7" s="15">
        <v>9.18</v>
      </c>
      <c r="D7" s="15"/>
      <c r="E7" s="16"/>
      <c r="F7" s="17">
        <f>SUM(C7,D7)</f>
        <v>9.18</v>
      </c>
      <c r="G7" s="14"/>
      <c r="H7" s="15"/>
      <c r="I7" s="18"/>
      <c r="J7" s="15"/>
      <c r="K7" s="19"/>
    </row>
    <row r="8" spans="1:13" ht="15.75">
      <c r="A8" s="13">
        <v>1</v>
      </c>
      <c r="B8" s="14" t="s">
        <v>120</v>
      </c>
      <c r="C8" s="15">
        <v>0.1</v>
      </c>
      <c r="D8" s="15">
        <v>0</v>
      </c>
      <c r="E8" s="16">
        <v>0</v>
      </c>
      <c r="F8" s="17">
        <f t="shared" ref="F8:F50" si="0">SUM(C8,D8)</f>
        <v>0.1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>
        <v>2240</v>
      </c>
      <c r="H9" s="15">
        <v>1.6</v>
      </c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>
        <v>2210</v>
      </c>
      <c r="H10" s="15">
        <v>2.2000000000000002</v>
      </c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16</v>
      </c>
      <c r="C50" s="26">
        <f>SUM(C7:C49)</f>
        <v>9.2799999999999994</v>
      </c>
      <c r="D50" s="26">
        <f>SUM(D7:D49)</f>
        <v>0</v>
      </c>
      <c r="E50" s="27"/>
      <c r="F50" s="28">
        <f t="shared" si="0"/>
        <v>9.2799999999999994</v>
      </c>
      <c r="G50" s="29"/>
      <c r="H50" s="26">
        <f>SUM(H7:H49)</f>
        <v>3.8000000000000003</v>
      </c>
      <c r="I50" s="27"/>
      <c r="J50" s="26">
        <f>SUM(J7:J49)</f>
        <v>0</v>
      </c>
      <c r="K50" s="30">
        <f>C50-H50</f>
        <v>5.4799999999999986</v>
      </c>
    </row>
    <row r="53" spans="1:11" ht="15.75">
      <c r="B53" s="31" t="s">
        <v>23</v>
      </c>
      <c r="F53" s="32"/>
      <c r="G53" s="33"/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19</v>
      </c>
      <c r="F55" s="32"/>
      <c r="G55" s="33"/>
      <c r="H55" s="34"/>
    </row>
    <row r="56" spans="1:11">
      <c r="F56" s="35" t="s">
        <v>18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>
      <c r="K1" s="1"/>
      <c r="L1" s="1"/>
      <c r="M1" s="45" t="s">
        <v>0</v>
      </c>
      <c r="N1" s="45"/>
      <c r="O1" s="45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7" t="s">
        <v>32</v>
      </c>
      <c r="N2" s="47"/>
      <c r="O2" s="47"/>
      <c r="P2" s="47"/>
    </row>
    <row r="3" spans="1:16" ht="91.5" customHeight="1">
      <c r="A3" s="2"/>
      <c r="B3" s="5" t="s">
        <v>121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6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6" ht="31.5">
      <c r="A7" s="13">
        <v>1</v>
      </c>
      <c r="B7" s="14" t="s">
        <v>122</v>
      </c>
      <c r="C7" s="15"/>
      <c r="D7" s="15"/>
      <c r="E7" s="16"/>
      <c r="F7" s="17">
        <f>SUM(C7,D7)</f>
        <v>0</v>
      </c>
      <c r="G7" s="14">
        <v>2240</v>
      </c>
      <c r="H7" s="15">
        <v>0.45</v>
      </c>
      <c r="I7" s="18" t="s">
        <v>123</v>
      </c>
      <c r="J7" s="15"/>
      <c r="K7" s="19"/>
    </row>
    <row r="8" spans="1:16" ht="15.75">
      <c r="A8" s="13"/>
      <c r="B8" s="14"/>
      <c r="C8" s="15"/>
      <c r="D8" s="15"/>
      <c r="E8" s="16"/>
      <c r="F8" s="17">
        <f t="shared" ref="F8:F13" si="0">SUM(C8,D8)</f>
        <v>0</v>
      </c>
      <c r="G8" s="14"/>
      <c r="H8" s="15"/>
      <c r="I8" s="18"/>
      <c r="J8" s="15"/>
      <c r="K8" s="19"/>
    </row>
    <row r="9" spans="1:16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>
      <c r="A12" s="21"/>
      <c r="B12" s="22"/>
      <c r="C12" s="23"/>
      <c r="D12" s="23"/>
      <c r="E12" s="24"/>
      <c r="F12" s="17">
        <f t="shared" si="0"/>
        <v>0</v>
      </c>
      <c r="G12" s="22"/>
      <c r="H12" s="23"/>
      <c r="I12" s="24"/>
      <c r="J12" s="23"/>
      <c r="K12" s="19"/>
    </row>
    <row r="13" spans="1:16" ht="15.75">
      <c r="A13" s="22"/>
      <c r="B13" s="25" t="s">
        <v>16</v>
      </c>
      <c r="C13" s="26">
        <f>SUM(C7:C12)</f>
        <v>0</v>
      </c>
      <c r="D13" s="26">
        <f>SUM(D7:D12)</f>
        <v>0</v>
      </c>
      <c r="E13" s="27"/>
      <c r="F13" s="28">
        <f t="shared" si="0"/>
        <v>0</v>
      </c>
      <c r="G13" s="29"/>
      <c r="H13" s="26">
        <f>SUM(H7:H12)</f>
        <v>0.45</v>
      </c>
      <c r="I13" s="27"/>
      <c r="J13" s="26">
        <f>SUM(J7:J12)</f>
        <v>0</v>
      </c>
      <c r="K13" s="30">
        <v>53.54</v>
      </c>
    </row>
    <row r="16" spans="1:16" ht="15.75">
      <c r="B16" s="31" t="s">
        <v>23</v>
      </c>
      <c r="F16" s="32"/>
      <c r="G16" s="33" t="s">
        <v>124</v>
      </c>
      <c r="H16" s="34"/>
    </row>
    <row r="17" spans="2:8">
      <c r="B17" s="31"/>
      <c r="F17" s="35" t="s">
        <v>18</v>
      </c>
      <c r="G17" s="36"/>
      <c r="H17" s="36"/>
    </row>
    <row r="18" spans="2:8" ht="15.75">
      <c r="B18" s="31" t="s">
        <v>19</v>
      </c>
      <c r="F18" s="32"/>
      <c r="G18" s="33" t="s">
        <v>125</v>
      </c>
      <c r="H18" s="34"/>
    </row>
    <row r="19" spans="2:8">
      <c r="F19" s="35" t="s">
        <v>18</v>
      </c>
      <c r="G19" s="36"/>
      <c r="H19" s="36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4"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126</v>
      </c>
    </row>
    <row r="3" spans="1:13" ht="61.5" customHeight="1">
      <c r="A3" s="2"/>
      <c r="B3" s="5" t="s">
        <v>127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15.75">
      <c r="A7" s="13" t="s">
        <v>128</v>
      </c>
      <c r="B7" s="14" t="s">
        <v>129</v>
      </c>
      <c r="C7" s="48"/>
      <c r="D7" s="15"/>
      <c r="E7" s="16"/>
      <c r="F7" s="49">
        <v>0</v>
      </c>
      <c r="G7" s="14"/>
      <c r="H7" s="15"/>
      <c r="I7" s="18"/>
      <c r="J7" s="15"/>
      <c r="K7" s="54">
        <v>141.47300000000001</v>
      </c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16</v>
      </c>
      <c r="C50" s="55">
        <f>SUM(C7:C49)</f>
        <v>0</v>
      </c>
      <c r="D50" s="26">
        <f>SUM(D7:D49)</f>
        <v>0</v>
      </c>
      <c r="E50" s="27"/>
      <c r="F50" s="156">
        <f t="shared" si="0"/>
        <v>0</v>
      </c>
      <c r="G50" s="29"/>
      <c r="H50" s="26">
        <f>SUM(H7:H49)</f>
        <v>0</v>
      </c>
      <c r="I50" s="27"/>
      <c r="J50" s="26">
        <f>SUM(J7:J49)</f>
        <v>0</v>
      </c>
      <c r="K50" s="30">
        <v>141.47300000000001</v>
      </c>
    </row>
    <row r="53" spans="1:11" ht="15.75">
      <c r="B53" s="31" t="s">
        <v>23</v>
      </c>
      <c r="F53" s="32"/>
      <c r="G53" s="33" t="s">
        <v>130</v>
      </c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19</v>
      </c>
      <c r="F55" s="32"/>
      <c r="G55" s="33" t="s">
        <v>131</v>
      </c>
      <c r="H55" s="34"/>
    </row>
    <row r="56" spans="1:11">
      <c r="F56" s="35" t="s">
        <v>18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5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132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47.25">
      <c r="A7" s="13">
        <v>1</v>
      </c>
      <c r="B7" s="13" t="s">
        <v>133</v>
      </c>
      <c r="C7" s="15"/>
      <c r="D7" s="15">
        <v>232.5</v>
      </c>
      <c r="E7" s="13" t="s">
        <v>134</v>
      </c>
      <c r="F7" s="17">
        <v>232.5</v>
      </c>
      <c r="G7" s="14">
        <v>2220</v>
      </c>
      <c r="H7" s="15"/>
      <c r="I7" s="13" t="s">
        <v>134</v>
      </c>
      <c r="J7" s="15">
        <v>232.5</v>
      </c>
      <c r="K7" s="19">
        <v>0</v>
      </c>
    </row>
    <row r="8" spans="1:13" ht="116.25" customHeight="1">
      <c r="A8" s="13">
        <v>2</v>
      </c>
      <c r="B8" s="157" t="s">
        <v>135</v>
      </c>
      <c r="C8" s="15"/>
      <c r="D8" s="15">
        <v>6.5</v>
      </c>
      <c r="E8" s="13" t="s">
        <v>136</v>
      </c>
      <c r="F8" s="17">
        <v>6.5</v>
      </c>
      <c r="G8" s="14">
        <v>2220</v>
      </c>
      <c r="H8" s="15"/>
      <c r="I8" s="13" t="s">
        <v>136</v>
      </c>
      <c r="J8" s="15">
        <v>6.5</v>
      </c>
      <c r="K8" s="19">
        <v>0</v>
      </c>
    </row>
    <row r="9" spans="1:13" ht="99" customHeight="1">
      <c r="A9" s="13">
        <v>3</v>
      </c>
      <c r="B9" s="157" t="s">
        <v>135</v>
      </c>
      <c r="C9" s="15"/>
      <c r="D9" s="15">
        <v>0.13</v>
      </c>
      <c r="E9" s="13" t="s">
        <v>137</v>
      </c>
      <c r="F9" s="17">
        <v>0.13</v>
      </c>
      <c r="G9" s="14">
        <v>2220</v>
      </c>
      <c r="H9" s="15"/>
      <c r="I9" s="13"/>
      <c r="J9" s="15">
        <v>0.13</v>
      </c>
      <c r="K9" s="19">
        <v>0</v>
      </c>
    </row>
    <row r="10" spans="1:13" ht="60.75" customHeight="1">
      <c r="A10" s="13">
        <v>4</v>
      </c>
      <c r="B10" s="157" t="s">
        <v>138</v>
      </c>
      <c r="C10" s="15"/>
      <c r="D10" s="15">
        <v>3.1</v>
      </c>
      <c r="E10" s="13" t="s">
        <v>139</v>
      </c>
      <c r="F10" s="17">
        <v>3.1</v>
      </c>
      <c r="G10" s="14">
        <v>2220</v>
      </c>
      <c r="H10" s="15"/>
      <c r="I10" s="13"/>
      <c r="J10" s="15">
        <v>3.1</v>
      </c>
      <c r="K10" s="19">
        <v>0</v>
      </c>
    </row>
    <row r="11" spans="1:13" ht="84.75" customHeight="1">
      <c r="A11" s="13">
        <v>5</v>
      </c>
      <c r="B11" s="157" t="s">
        <v>140</v>
      </c>
      <c r="C11" s="15"/>
      <c r="D11" s="15">
        <v>267.60000000000002</v>
      </c>
      <c r="E11" s="13" t="s">
        <v>141</v>
      </c>
      <c r="F11" s="17">
        <v>267.60000000000002</v>
      </c>
      <c r="G11" s="14">
        <v>2220</v>
      </c>
      <c r="H11" s="15"/>
      <c r="I11" s="13"/>
      <c r="J11" s="15">
        <v>267.60000000000002</v>
      </c>
      <c r="K11" s="19">
        <v>0</v>
      </c>
    </row>
    <row r="12" spans="1:13" ht="66" customHeight="1">
      <c r="A12" s="13">
        <v>6</v>
      </c>
      <c r="B12" s="157" t="s">
        <v>140</v>
      </c>
      <c r="C12" s="15"/>
      <c r="D12" s="15">
        <v>9.3000000000000007</v>
      </c>
      <c r="E12" s="13" t="s">
        <v>142</v>
      </c>
      <c r="F12" s="17">
        <v>9.3000000000000007</v>
      </c>
      <c r="G12" s="14">
        <v>2200</v>
      </c>
      <c r="H12" s="15"/>
      <c r="I12" s="13"/>
      <c r="J12" s="15">
        <v>9.3000000000000007</v>
      </c>
      <c r="K12" s="19">
        <v>0</v>
      </c>
    </row>
    <row r="13" spans="1:13" ht="63" customHeight="1">
      <c r="A13" s="13">
        <v>7</v>
      </c>
      <c r="B13" s="157" t="s">
        <v>143</v>
      </c>
      <c r="C13" s="15"/>
      <c r="D13" s="15">
        <v>90.6</v>
      </c>
      <c r="E13" s="13" t="s">
        <v>144</v>
      </c>
      <c r="F13" s="17">
        <v>90.6</v>
      </c>
      <c r="G13" s="14"/>
      <c r="H13" s="15"/>
      <c r="I13" s="13"/>
      <c r="J13" s="15">
        <v>90.6</v>
      </c>
      <c r="K13" s="19">
        <v>0</v>
      </c>
    </row>
    <row r="14" spans="1:13" ht="27.75" customHeight="1">
      <c r="A14" s="13">
        <v>8</v>
      </c>
      <c r="B14" s="14" t="s">
        <v>145</v>
      </c>
      <c r="C14" s="15">
        <v>9.9</v>
      </c>
      <c r="D14" s="15"/>
      <c r="E14" s="16"/>
      <c r="F14" s="17">
        <f>SUM(C14,D14)</f>
        <v>9.9</v>
      </c>
      <c r="G14" s="14">
        <v>3110.221</v>
      </c>
      <c r="H14" s="15">
        <v>17.3</v>
      </c>
      <c r="I14" s="18"/>
      <c r="J14" s="15">
        <v>17.3</v>
      </c>
      <c r="K14" s="19">
        <v>10.3</v>
      </c>
    </row>
    <row r="15" spans="1:13" ht="23.25" customHeight="1">
      <c r="A15" s="158"/>
      <c r="B15" s="14"/>
      <c r="C15" s="15"/>
      <c r="D15" s="15"/>
      <c r="E15" s="16"/>
      <c r="F15" s="17"/>
      <c r="G15" s="14"/>
      <c r="H15" s="15"/>
      <c r="I15" s="18"/>
      <c r="J15" s="15"/>
      <c r="K15" s="19"/>
    </row>
    <row r="16" spans="1:13" ht="24.75" customHeight="1">
      <c r="A16" s="13"/>
      <c r="B16" s="14"/>
      <c r="C16" s="15"/>
      <c r="D16" s="15"/>
      <c r="E16" s="16"/>
      <c r="F16" s="17"/>
      <c r="G16" s="14"/>
      <c r="H16" s="15"/>
      <c r="I16" s="18"/>
      <c r="J16" s="15"/>
      <c r="K16" s="19"/>
    </row>
    <row r="17" spans="1:11" ht="15.75">
      <c r="A17" s="13"/>
      <c r="B17" s="14"/>
      <c r="C17" s="15"/>
      <c r="D17" s="15"/>
      <c r="E17" s="16"/>
      <c r="F17" s="17"/>
      <c r="G17" s="14"/>
      <c r="H17" s="15"/>
      <c r="I17" s="18"/>
      <c r="J17" s="15"/>
      <c r="K17" s="19"/>
    </row>
    <row r="18" spans="1:11" ht="15.75">
      <c r="A18" s="13"/>
      <c r="B18" s="14"/>
      <c r="C18" s="15"/>
      <c r="D18" s="15"/>
      <c r="E18" s="16"/>
      <c r="F18" s="17"/>
      <c r="G18" s="20"/>
      <c r="H18" s="15"/>
      <c r="I18" s="16"/>
      <c r="J18" s="15"/>
      <c r="K18" s="19"/>
    </row>
    <row r="19" spans="1:11" ht="15.75">
      <c r="A19" s="20"/>
      <c r="B19" s="14"/>
      <c r="C19" s="15"/>
      <c r="D19" s="15"/>
      <c r="E19" s="16"/>
      <c r="F19" s="17"/>
      <c r="G19" s="14"/>
      <c r="H19" s="15"/>
      <c r="I19" s="16"/>
      <c r="J19" s="15"/>
      <c r="K19" s="19"/>
    </row>
    <row r="20" spans="1:11" ht="15" customHeight="1">
      <c r="A20" s="20"/>
      <c r="B20" s="14"/>
      <c r="C20" s="15"/>
      <c r="D20" s="15"/>
      <c r="E20" s="16"/>
      <c r="F20" s="17"/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/>
      <c r="G21" s="14"/>
      <c r="H21" s="15"/>
      <c r="I21" s="16"/>
      <c r="J21" s="15"/>
      <c r="K21" s="19"/>
    </row>
    <row r="22" spans="1:11" ht="15.75">
      <c r="A22" s="22"/>
      <c r="B22" s="25" t="s">
        <v>16</v>
      </c>
      <c r="C22" s="26">
        <v>9.9</v>
      </c>
      <c r="D22" s="26">
        <v>609.73</v>
      </c>
      <c r="E22" s="27"/>
      <c r="F22" s="28">
        <v>619.63</v>
      </c>
      <c r="G22" s="29"/>
      <c r="H22" s="26">
        <f>SUM(H7:H21)</f>
        <v>17.3</v>
      </c>
      <c r="I22" s="27"/>
      <c r="J22" s="26">
        <f>SUM(J7:J21)</f>
        <v>627.03</v>
      </c>
      <c r="K22" s="30">
        <v>10.3</v>
      </c>
    </row>
    <row r="24" spans="1:11" ht="15.75">
      <c r="F24" s="159"/>
      <c r="G24" s="159"/>
      <c r="H24" s="159"/>
      <c r="I24" s="159"/>
    </row>
    <row r="25" spans="1:11" ht="15.75">
      <c r="B25" s="160" t="s">
        <v>115</v>
      </c>
      <c r="C25" s="159"/>
      <c r="F25" s="161"/>
      <c r="G25" s="162" t="s">
        <v>146</v>
      </c>
      <c r="H25" s="163"/>
      <c r="I25" s="159"/>
    </row>
    <row r="26" spans="1:11" ht="15.75">
      <c r="B26" s="160"/>
      <c r="C26" s="159"/>
      <c r="F26" s="164" t="s">
        <v>18</v>
      </c>
      <c r="G26" s="165"/>
      <c r="H26" s="165"/>
      <c r="I26" s="159"/>
    </row>
    <row r="27" spans="1:11" ht="15.75">
      <c r="B27" s="160" t="s">
        <v>19</v>
      </c>
      <c r="C27" s="159"/>
      <c r="F27" s="161"/>
      <c r="G27" s="162" t="s">
        <v>147</v>
      </c>
      <c r="H27" s="163"/>
      <c r="I27" s="159"/>
    </row>
    <row r="28" spans="1:11" ht="15.75">
      <c r="B28" s="159"/>
      <c r="C28" s="159"/>
      <c r="F28" s="164" t="s">
        <v>18</v>
      </c>
      <c r="G28" s="165"/>
      <c r="H28" s="165"/>
      <c r="I28" s="159"/>
    </row>
    <row r="29" spans="1:11" ht="15.75">
      <c r="B29" s="159"/>
      <c r="C29" s="159"/>
      <c r="F29" s="159"/>
      <c r="G29" s="159"/>
      <c r="H29" s="159"/>
      <c r="I29" s="159"/>
    </row>
    <row r="30" spans="1:11" ht="15.75">
      <c r="B30" s="166" t="s">
        <v>148</v>
      </c>
      <c r="C30" s="166"/>
      <c r="F30" s="159"/>
      <c r="G30" s="159"/>
      <c r="H30" s="159"/>
      <c r="I30" s="159"/>
    </row>
    <row r="31" spans="1:11" ht="15.75">
      <c r="B31" s="159"/>
      <c r="C31" s="159"/>
    </row>
    <row r="32" spans="1:11" ht="15.75">
      <c r="B32" s="159"/>
      <c r="C32" s="159"/>
    </row>
  </sheetData>
  <mergeCells count="10">
    <mergeCell ref="G25:H25"/>
    <mergeCell ref="G27:H2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4.28515625" customWidth="1"/>
    <col min="8" max="8" width="8.140625" customWidth="1"/>
    <col min="9" max="9" width="22.5703125" customWidth="1"/>
    <col min="10" max="10" width="13.42578125" customWidth="1"/>
    <col min="11" max="11" width="15.710937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4.28515625" customWidth="1"/>
    <col min="264" max="264" width="8.140625" customWidth="1"/>
    <col min="265" max="265" width="22.5703125" customWidth="1"/>
    <col min="266" max="266" width="13.42578125" customWidth="1"/>
    <col min="267" max="267" width="15.710937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4.28515625" customWidth="1"/>
    <col min="520" max="520" width="8.140625" customWidth="1"/>
    <col min="521" max="521" width="22.5703125" customWidth="1"/>
    <col min="522" max="522" width="13.42578125" customWidth="1"/>
    <col min="523" max="523" width="15.710937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4.28515625" customWidth="1"/>
    <col min="776" max="776" width="8.140625" customWidth="1"/>
    <col min="777" max="777" width="22.5703125" customWidth="1"/>
    <col min="778" max="778" width="13.42578125" customWidth="1"/>
    <col min="779" max="779" width="15.710937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4.28515625" customWidth="1"/>
    <col min="1032" max="1032" width="8.140625" customWidth="1"/>
    <col min="1033" max="1033" width="22.5703125" customWidth="1"/>
    <col min="1034" max="1034" width="13.42578125" customWidth="1"/>
    <col min="1035" max="1035" width="15.710937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4.28515625" customWidth="1"/>
    <col min="1288" max="1288" width="8.140625" customWidth="1"/>
    <col min="1289" max="1289" width="22.5703125" customWidth="1"/>
    <col min="1290" max="1290" width="13.42578125" customWidth="1"/>
    <col min="1291" max="1291" width="15.710937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4.28515625" customWidth="1"/>
    <col min="1544" max="1544" width="8.140625" customWidth="1"/>
    <col min="1545" max="1545" width="22.5703125" customWidth="1"/>
    <col min="1546" max="1546" width="13.42578125" customWidth="1"/>
    <col min="1547" max="1547" width="15.710937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4.28515625" customWidth="1"/>
    <col min="1800" max="1800" width="8.140625" customWidth="1"/>
    <col min="1801" max="1801" width="22.5703125" customWidth="1"/>
    <col min="1802" max="1802" width="13.42578125" customWidth="1"/>
    <col min="1803" max="1803" width="15.710937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4.28515625" customWidth="1"/>
    <col min="2056" max="2056" width="8.140625" customWidth="1"/>
    <col min="2057" max="2057" width="22.5703125" customWidth="1"/>
    <col min="2058" max="2058" width="13.42578125" customWidth="1"/>
    <col min="2059" max="2059" width="15.710937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4.28515625" customWidth="1"/>
    <col min="2312" max="2312" width="8.140625" customWidth="1"/>
    <col min="2313" max="2313" width="22.5703125" customWidth="1"/>
    <col min="2314" max="2314" width="13.42578125" customWidth="1"/>
    <col min="2315" max="2315" width="15.710937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4.28515625" customWidth="1"/>
    <col min="2568" max="2568" width="8.140625" customWidth="1"/>
    <col min="2569" max="2569" width="22.5703125" customWidth="1"/>
    <col min="2570" max="2570" width="13.42578125" customWidth="1"/>
    <col min="2571" max="2571" width="15.710937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4.28515625" customWidth="1"/>
    <col min="2824" max="2824" width="8.140625" customWidth="1"/>
    <col min="2825" max="2825" width="22.5703125" customWidth="1"/>
    <col min="2826" max="2826" width="13.42578125" customWidth="1"/>
    <col min="2827" max="2827" width="15.710937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4.28515625" customWidth="1"/>
    <col min="3080" max="3080" width="8.140625" customWidth="1"/>
    <col min="3081" max="3081" width="22.5703125" customWidth="1"/>
    <col min="3082" max="3082" width="13.42578125" customWidth="1"/>
    <col min="3083" max="3083" width="15.710937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4.28515625" customWidth="1"/>
    <col min="3336" max="3336" width="8.140625" customWidth="1"/>
    <col min="3337" max="3337" width="22.5703125" customWidth="1"/>
    <col min="3338" max="3338" width="13.42578125" customWidth="1"/>
    <col min="3339" max="3339" width="15.710937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4.28515625" customWidth="1"/>
    <col min="3592" max="3592" width="8.140625" customWidth="1"/>
    <col min="3593" max="3593" width="22.5703125" customWidth="1"/>
    <col min="3594" max="3594" width="13.42578125" customWidth="1"/>
    <col min="3595" max="3595" width="15.710937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4.28515625" customWidth="1"/>
    <col min="3848" max="3848" width="8.140625" customWidth="1"/>
    <col min="3849" max="3849" width="22.5703125" customWidth="1"/>
    <col min="3850" max="3850" width="13.42578125" customWidth="1"/>
    <col min="3851" max="3851" width="15.710937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4.28515625" customWidth="1"/>
    <col min="4104" max="4104" width="8.140625" customWidth="1"/>
    <col min="4105" max="4105" width="22.5703125" customWidth="1"/>
    <col min="4106" max="4106" width="13.42578125" customWidth="1"/>
    <col min="4107" max="4107" width="15.710937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4.28515625" customWidth="1"/>
    <col min="4360" max="4360" width="8.140625" customWidth="1"/>
    <col min="4361" max="4361" width="22.5703125" customWidth="1"/>
    <col min="4362" max="4362" width="13.42578125" customWidth="1"/>
    <col min="4363" max="4363" width="15.710937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4.28515625" customWidth="1"/>
    <col min="4616" max="4616" width="8.140625" customWidth="1"/>
    <col min="4617" max="4617" width="22.5703125" customWidth="1"/>
    <col min="4618" max="4618" width="13.42578125" customWidth="1"/>
    <col min="4619" max="4619" width="15.710937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4.28515625" customWidth="1"/>
    <col min="4872" max="4872" width="8.140625" customWidth="1"/>
    <col min="4873" max="4873" width="22.5703125" customWidth="1"/>
    <col min="4874" max="4874" width="13.42578125" customWidth="1"/>
    <col min="4875" max="4875" width="15.710937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4.28515625" customWidth="1"/>
    <col min="5128" max="5128" width="8.140625" customWidth="1"/>
    <col min="5129" max="5129" width="22.5703125" customWidth="1"/>
    <col min="5130" max="5130" width="13.42578125" customWidth="1"/>
    <col min="5131" max="5131" width="15.710937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4.28515625" customWidth="1"/>
    <col min="5384" max="5384" width="8.140625" customWidth="1"/>
    <col min="5385" max="5385" width="22.5703125" customWidth="1"/>
    <col min="5386" max="5386" width="13.42578125" customWidth="1"/>
    <col min="5387" max="5387" width="15.710937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4.28515625" customWidth="1"/>
    <col min="5640" max="5640" width="8.140625" customWidth="1"/>
    <col min="5641" max="5641" width="22.5703125" customWidth="1"/>
    <col min="5642" max="5642" width="13.42578125" customWidth="1"/>
    <col min="5643" max="5643" width="15.710937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4.28515625" customWidth="1"/>
    <col min="5896" max="5896" width="8.140625" customWidth="1"/>
    <col min="5897" max="5897" width="22.5703125" customWidth="1"/>
    <col min="5898" max="5898" width="13.42578125" customWidth="1"/>
    <col min="5899" max="5899" width="15.710937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4.28515625" customWidth="1"/>
    <col min="6152" max="6152" width="8.140625" customWidth="1"/>
    <col min="6153" max="6153" width="22.5703125" customWidth="1"/>
    <col min="6154" max="6154" width="13.42578125" customWidth="1"/>
    <col min="6155" max="6155" width="15.710937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4.28515625" customWidth="1"/>
    <col min="6408" max="6408" width="8.140625" customWidth="1"/>
    <col min="6409" max="6409" width="22.5703125" customWidth="1"/>
    <col min="6410" max="6410" width="13.42578125" customWidth="1"/>
    <col min="6411" max="6411" width="15.710937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4.28515625" customWidth="1"/>
    <col min="6664" max="6664" width="8.140625" customWidth="1"/>
    <col min="6665" max="6665" width="22.5703125" customWidth="1"/>
    <col min="6666" max="6666" width="13.42578125" customWidth="1"/>
    <col min="6667" max="6667" width="15.710937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4.28515625" customWidth="1"/>
    <col min="6920" max="6920" width="8.140625" customWidth="1"/>
    <col min="6921" max="6921" width="22.5703125" customWidth="1"/>
    <col min="6922" max="6922" width="13.42578125" customWidth="1"/>
    <col min="6923" max="6923" width="15.710937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4.28515625" customWidth="1"/>
    <col min="7176" max="7176" width="8.140625" customWidth="1"/>
    <col min="7177" max="7177" width="22.5703125" customWidth="1"/>
    <col min="7178" max="7178" width="13.42578125" customWidth="1"/>
    <col min="7179" max="7179" width="15.710937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4.28515625" customWidth="1"/>
    <col min="7432" max="7432" width="8.140625" customWidth="1"/>
    <col min="7433" max="7433" width="22.5703125" customWidth="1"/>
    <col min="7434" max="7434" width="13.42578125" customWidth="1"/>
    <col min="7435" max="7435" width="15.710937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4.28515625" customWidth="1"/>
    <col min="7688" max="7688" width="8.140625" customWidth="1"/>
    <col min="7689" max="7689" width="22.5703125" customWidth="1"/>
    <col min="7690" max="7690" width="13.42578125" customWidth="1"/>
    <col min="7691" max="7691" width="15.710937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4.28515625" customWidth="1"/>
    <col min="7944" max="7944" width="8.140625" customWidth="1"/>
    <col min="7945" max="7945" width="22.5703125" customWidth="1"/>
    <col min="7946" max="7946" width="13.42578125" customWidth="1"/>
    <col min="7947" max="7947" width="15.710937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4.28515625" customWidth="1"/>
    <col min="8200" max="8200" width="8.140625" customWidth="1"/>
    <col min="8201" max="8201" width="22.5703125" customWidth="1"/>
    <col min="8202" max="8202" width="13.42578125" customWidth="1"/>
    <col min="8203" max="8203" width="15.710937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4.28515625" customWidth="1"/>
    <col min="8456" max="8456" width="8.140625" customWidth="1"/>
    <col min="8457" max="8457" width="22.5703125" customWidth="1"/>
    <col min="8458" max="8458" width="13.42578125" customWidth="1"/>
    <col min="8459" max="8459" width="15.710937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4.28515625" customWidth="1"/>
    <col min="8712" max="8712" width="8.140625" customWidth="1"/>
    <col min="8713" max="8713" width="22.5703125" customWidth="1"/>
    <col min="8714" max="8714" width="13.42578125" customWidth="1"/>
    <col min="8715" max="8715" width="15.710937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4.28515625" customWidth="1"/>
    <col min="8968" max="8968" width="8.140625" customWidth="1"/>
    <col min="8969" max="8969" width="22.5703125" customWidth="1"/>
    <col min="8970" max="8970" width="13.42578125" customWidth="1"/>
    <col min="8971" max="8971" width="15.710937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4.28515625" customWidth="1"/>
    <col min="9224" max="9224" width="8.140625" customWidth="1"/>
    <col min="9225" max="9225" width="22.5703125" customWidth="1"/>
    <col min="9226" max="9226" width="13.42578125" customWidth="1"/>
    <col min="9227" max="9227" width="15.710937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4.28515625" customWidth="1"/>
    <col min="9480" max="9480" width="8.140625" customWidth="1"/>
    <col min="9481" max="9481" width="22.5703125" customWidth="1"/>
    <col min="9482" max="9482" width="13.42578125" customWidth="1"/>
    <col min="9483" max="9483" width="15.710937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4.28515625" customWidth="1"/>
    <col min="9736" max="9736" width="8.140625" customWidth="1"/>
    <col min="9737" max="9737" width="22.5703125" customWidth="1"/>
    <col min="9738" max="9738" width="13.42578125" customWidth="1"/>
    <col min="9739" max="9739" width="15.710937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4.28515625" customWidth="1"/>
    <col min="9992" max="9992" width="8.140625" customWidth="1"/>
    <col min="9993" max="9993" width="22.5703125" customWidth="1"/>
    <col min="9994" max="9994" width="13.42578125" customWidth="1"/>
    <col min="9995" max="9995" width="15.710937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4.28515625" customWidth="1"/>
    <col min="10248" max="10248" width="8.140625" customWidth="1"/>
    <col min="10249" max="10249" width="22.5703125" customWidth="1"/>
    <col min="10250" max="10250" width="13.42578125" customWidth="1"/>
    <col min="10251" max="10251" width="15.710937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4.28515625" customWidth="1"/>
    <col min="10504" max="10504" width="8.140625" customWidth="1"/>
    <col min="10505" max="10505" width="22.5703125" customWidth="1"/>
    <col min="10506" max="10506" width="13.42578125" customWidth="1"/>
    <col min="10507" max="10507" width="15.710937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4.28515625" customWidth="1"/>
    <col min="10760" max="10760" width="8.140625" customWidth="1"/>
    <col min="10761" max="10761" width="22.5703125" customWidth="1"/>
    <col min="10762" max="10762" width="13.42578125" customWidth="1"/>
    <col min="10763" max="10763" width="15.710937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4.28515625" customWidth="1"/>
    <col min="11016" max="11016" width="8.140625" customWidth="1"/>
    <col min="11017" max="11017" width="22.5703125" customWidth="1"/>
    <col min="11018" max="11018" width="13.42578125" customWidth="1"/>
    <col min="11019" max="11019" width="15.710937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4.28515625" customWidth="1"/>
    <col min="11272" max="11272" width="8.140625" customWidth="1"/>
    <col min="11273" max="11273" width="22.5703125" customWidth="1"/>
    <col min="11274" max="11274" width="13.42578125" customWidth="1"/>
    <col min="11275" max="11275" width="15.710937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4.28515625" customWidth="1"/>
    <col min="11528" max="11528" width="8.140625" customWidth="1"/>
    <col min="11529" max="11529" width="22.5703125" customWidth="1"/>
    <col min="11530" max="11530" width="13.42578125" customWidth="1"/>
    <col min="11531" max="11531" width="15.710937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4.28515625" customWidth="1"/>
    <col min="11784" max="11784" width="8.140625" customWidth="1"/>
    <col min="11785" max="11785" width="22.5703125" customWidth="1"/>
    <col min="11786" max="11786" width="13.42578125" customWidth="1"/>
    <col min="11787" max="11787" width="15.710937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4.28515625" customWidth="1"/>
    <col min="12040" max="12040" width="8.140625" customWidth="1"/>
    <col min="12041" max="12041" width="22.5703125" customWidth="1"/>
    <col min="12042" max="12042" width="13.42578125" customWidth="1"/>
    <col min="12043" max="12043" width="15.710937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4.28515625" customWidth="1"/>
    <col min="12296" max="12296" width="8.140625" customWidth="1"/>
    <col min="12297" max="12297" width="22.5703125" customWidth="1"/>
    <col min="12298" max="12298" width="13.42578125" customWidth="1"/>
    <col min="12299" max="12299" width="15.710937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4.28515625" customWidth="1"/>
    <col min="12552" max="12552" width="8.140625" customWidth="1"/>
    <col min="12553" max="12553" width="22.5703125" customWidth="1"/>
    <col min="12554" max="12554" width="13.42578125" customWidth="1"/>
    <col min="12555" max="12555" width="15.710937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4.28515625" customWidth="1"/>
    <col min="12808" max="12808" width="8.140625" customWidth="1"/>
    <col min="12809" max="12809" width="22.5703125" customWidth="1"/>
    <col min="12810" max="12810" width="13.42578125" customWidth="1"/>
    <col min="12811" max="12811" width="15.710937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4.28515625" customWidth="1"/>
    <col min="13064" max="13064" width="8.140625" customWidth="1"/>
    <col min="13065" max="13065" width="22.5703125" customWidth="1"/>
    <col min="13066" max="13066" width="13.42578125" customWidth="1"/>
    <col min="13067" max="13067" width="15.710937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4.28515625" customWidth="1"/>
    <col min="13320" max="13320" width="8.140625" customWidth="1"/>
    <col min="13321" max="13321" width="22.5703125" customWidth="1"/>
    <col min="13322" max="13322" width="13.42578125" customWidth="1"/>
    <col min="13323" max="13323" width="15.710937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4.28515625" customWidth="1"/>
    <col min="13576" max="13576" width="8.140625" customWidth="1"/>
    <col min="13577" max="13577" width="22.5703125" customWidth="1"/>
    <col min="13578" max="13578" width="13.42578125" customWidth="1"/>
    <col min="13579" max="13579" width="15.710937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4.28515625" customWidth="1"/>
    <col min="13832" max="13832" width="8.140625" customWidth="1"/>
    <col min="13833" max="13833" width="22.5703125" customWidth="1"/>
    <col min="13834" max="13834" width="13.42578125" customWidth="1"/>
    <col min="13835" max="13835" width="15.710937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4.28515625" customWidth="1"/>
    <col min="14088" max="14088" width="8.140625" customWidth="1"/>
    <col min="14089" max="14089" width="22.5703125" customWidth="1"/>
    <col min="14090" max="14090" width="13.42578125" customWidth="1"/>
    <col min="14091" max="14091" width="15.710937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4.28515625" customWidth="1"/>
    <col min="14344" max="14344" width="8.140625" customWidth="1"/>
    <col min="14345" max="14345" width="22.5703125" customWidth="1"/>
    <col min="14346" max="14346" width="13.42578125" customWidth="1"/>
    <col min="14347" max="14347" width="15.710937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4.28515625" customWidth="1"/>
    <col min="14600" max="14600" width="8.140625" customWidth="1"/>
    <col min="14601" max="14601" width="22.5703125" customWidth="1"/>
    <col min="14602" max="14602" width="13.42578125" customWidth="1"/>
    <col min="14603" max="14603" width="15.710937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4.28515625" customWidth="1"/>
    <col min="14856" max="14856" width="8.140625" customWidth="1"/>
    <col min="14857" max="14857" width="22.5703125" customWidth="1"/>
    <col min="14858" max="14858" width="13.42578125" customWidth="1"/>
    <col min="14859" max="14859" width="15.710937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4.28515625" customWidth="1"/>
    <col min="15112" max="15112" width="8.140625" customWidth="1"/>
    <col min="15113" max="15113" width="22.5703125" customWidth="1"/>
    <col min="15114" max="15114" width="13.42578125" customWidth="1"/>
    <col min="15115" max="15115" width="15.710937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4.28515625" customWidth="1"/>
    <col min="15368" max="15368" width="8.140625" customWidth="1"/>
    <col min="15369" max="15369" width="22.5703125" customWidth="1"/>
    <col min="15370" max="15370" width="13.42578125" customWidth="1"/>
    <col min="15371" max="15371" width="15.710937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4.28515625" customWidth="1"/>
    <col min="15624" max="15624" width="8.140625" customWidth="1"/>
    <col min="15625" max="15625" width="22.5703125" customWidth="1"/>
    <col min="15626" max="15626" width="13.42578125" customWidth="1"/>
    <col min="15627" max="15627" width="15.710937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4.28515625" customWidth="1"/>
    <col min="15880" max="15880" width="8.140625" customWidth="1"/>
    <col min="15881" max="15881" width="22.5703125" customWidth="1"/>
    <col min="15882" max="15882" width="13.42578125" customWidth="1"/>
    <col min="15883" max="15883" width="15.710937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4.28515625" customWidth="1"/>
    <col min="16136" max="16136" width="8.140625" customWidth="1"/>
    <col min="16137" max="16137" width="22.5703125" customWidth="1"/>
    <col min="16138" max="16138" width="13.42578125" customWidth="1"/>
    <col min="16139" max="16139" width="15.7109375" customWidth="1"/>
  </cols>
  <sheetData>
    <row r="1" spans="1:11" ht="18.75" customHeight="1">
      <c r="J1" s="1" t="s">
        <v>0</v>
      </c>
    </row>
    <row r="2" spans="1:11" ht="20.25" customHeight="1">
      <c r="A2" s="2"/>
      <c r="B2" s="2"/>
      <c r="C2" s="2"/>
      <c r="D2" s="2"/>
      <c r="E2" s="2"/>
      <c r="F2" s="2"/>
      <c r="G2" s="2"/>
      <c r="H2" s="3"/>
      <c r="I2" s="3"/>
      <c r="J2" s="4" t="s">
        <v>55</v>
      </c>
    </row>
    <row r="3" spans="1:11" ht="61.5" customHeight="1">
      <c r="A3" s="2"/>
      <c r="B3" s="5" t="s">
        <v>149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1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1" ht="141.75">
      <c r="A7" s="13">
        <v>1</v>
      </c>
      <c r="B7" s="167" t="s">
        <v>150</v>
      </c>
      <c r="C7" s="15"/>
      <c r="D7" s="167">
        <v>220174.68</v>
      </c>
      <c r="E7" s="13" t="s">
        <v>151</v>
      </c>
      <c r="F7" s="168">
        <f>SUM(C7,D7)</f>
        <v>220174.68</v>
      </c>
      <c r="G7" s="14"/>
      <c r="H7" s="15"/>
      <c r="I7" s="13" t="s">
        <v>152</v>
      </c>
      <c r="J7" s="167">
        <v>220174.68</v>
      </c>
      <c r="K7" s="167">
        <f>D7-J7</f>
        <v>0</v>
      </c>
    </row>
    <row r="8" spans="1:11" ht="141.75">
      <c r="A8" s="13"/>
      <c r="B8" s="167" t="s">
        <v>153</v>
      </c>
      <c r="C8" s="15"/>
      <c r="D8" s="169">
        <v>941.8</v>
      </c>
      <c r="E8" s="13" t="s">
        <v>151</v>
      </c>
      <c r="F8" s="17">
        <f t="shared" ref="F8:F26" si="0">SUM(C8,D8)</f>
        <v>941.8</v>
      </c>
      <c r="G8" s="14"/>
      <c r="H8" s="15"/>
      <c r="I8" s="13" t="s">
        <v>152</v>
      </c>
      <c r="J8" s="15">
        <v>941.8</v>
      </c>
      <c r="K8" s="167">
        <f>D8-J8</f>
        <v>0</v>
      </c>
    </row>
    <row r="9" spans="1:11" ht="157.5">
      <c r="A9" s="13"/>
      <c r="B9" s="167" t="s">
        <v>154</v>
      </c>
      <c r="C9" s="15"/>
      <c r="D9" s="169">
        <v>34035</v>
      </c>
      <c r="E9" s="13" t="s">
        <v>155</v>
      </c>
      <c r="F9" s="17">
        <f t="shared" si="0"/>
        <v>34035</v>
      </c>
      <c r="G9" s="14"/>
      <c r="H9" s="15"/>
      <c r="I9" s="13" t="s">
        <v>156</v>
      </c>
      <c r="J9" s="15">
        <v>34035</v>
      </c>
      <c r="K9" s="167">
        <f>D9-J9</f>
        <v>0</v>
      </c>
    </row>
    <row r="10" spans="1:11" ht="110.25">
      <c r="A10" s="13"/>
      <c r="B10" s="167" t="s">
        <v>157</v>
      </c>
      <c r="C10" s="15"/>
      <c r="D10" s="169">
        <v>1422</v>
      </c>
      <c r="E10" s="13" t="s">
        <v>155</v>
      </c>
      <c r="F10" s="17">
        <f t="shared" si="0"/>
        <v>1422</v>
      </c>
      <c r="G10" s="14"/>
      <c r="H10" s="15"/>
      <c r="I10" s="13" t="s">
        <v>156</v>
      </c>
      <c r="J10" s="15">
        <v>1422</v>
      </c>
      <c r="K10" s="167">
        <f>D10-J10</f>
        <v>0</v>
      </c>
    </row>
    <row r="11" spans="1:11" ht="15.75">
      <c r="A11" s="13"/>
      <c r="B11" s="167"/>
      <c r="C11" s="15"/>
      <c r="D11" s="15"/>
      <c r="E11" s="13"/>
      <c r="F11" s="17">
        <f t="shared" si="0"/>
        <v>0</v>
      </c>
      <c r="G11" s="14"/>
      <c r="H11" s="15"/>
      <c r="I11" s="13"/>
      <c r="J11" s="15"/>
      <c r="K11" s="19"/>
    </row>
    <row r="12" spans="1:11" ht="15.75">
      <c r="A12" s="13"/>
      <c r="B12" s="170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1" ht="15.75">
      <c r="A13" s="13"/>
      <c r="B13" s="170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1" ht="15.75">
      <c r="A14" s="13"/>
      <c r="B14" s="170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1" ht="15.75">
      <c r="A15" s="20"/>
      <c r="B15" s="170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1" ht="15" customHeight="1">
      <c r="A16" s="20"/>
      <c r="B16" s="170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20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20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21"/>
      <c r="B23" s="22"/>
      <c r="C23" s="23"/>
      <c r="D23" s="23"/>
      <c r="E23" s="24"/>
      <c r="F23" s="17">
        <f t="shared" si="0"/>
        <v>0</v>
      </c>
      <c r="G23" s="22"/>
      <c r="H23" s="23"/>
      <c r="I23" s="24"/>
      <c r="J23" s="23"/>
      <c r="K23" s="19"/>
    </row>
    <row r="24" spans="1:11" ht="15.75">
      <c r="A24" s="21"/>
      <c r="B24" s="22"/>
      <c r="C24" s="23"/>
      <c r="D24" s="23"/>
      <c r="E24" s="24"/>
      <c r="F24" s="17">
        <f t="shared" si="0"/>
        <v>0</v>
      </c>
      <c r="G24" s="22"/>
      <c r="H24" s="23"/>
      <c r="I24" s="24"/>
      <c r="J24" s="23"/>
      <c r="K24" s="19"/>
    </row>
    <row r="25" spans="1:11" ht="15.75">
      <c r="A25" s="21"/>
      <c r="B25" s="22"/>
      <c r="C25" s="23"/>
      <c r="D25" s="23"/>
      <c r="E25" s="24"/>
      <c r="F25" s="17">
        <f t="shared" si="0"/>
        <v>0</v>
      </c>
      <c r="G25" s="22"/>
      <c r="H25" s="23"/>
      <c r="I25" s="24"/>
      <c r="J25" s="23"/>
      <c r="K25" s="19"/>
    </row>
    <row r="26" spans="1:11" ht="15.75">
      <c r="A26" s="22"/>
      <c r="B26" s="25" t="s">
        <v>16</v>
      </c>
      <c r="C26" s="26">
        <f>SUM(C7:C25)</f>
        <v>0</v>
      </c>
      <c r="D26" s="26">
        <f>SUM(D7:D25)</f>
        <v>256573.47999999998</v>
      </c>
      <c r="E26" s="27"/>
      <c r="F26" s="28">
        <f t="shared" si="0"/>
        <v>256573.47999999998</v>
      </c>
      <c r="G26" s="29"/>
      <c r="H26" s="26">
        <f>SUM(H7:H25)</f>
        <v>0</v>
      </c>
      <c r="I26" s="27"/>
      <c r="J26" s="26">
        <f>SUM(J7:J25)</f>
        <v>256573.47999999998</v>
      </c>
      <c r="K26" s="30">
        <f>F26-H26-J26</f>
        <v>0</v>
      </c>
    </row>
    <row r="29" spans="1:11" ht="15.75">
      <c r="B29" s="31" t="s">
        <v>23</v>
      </c>
      <c r="F29" s="32"/>
      <c r="G29" s="33" t="s">
        <v>158</v>
      </c>
      <c r="H29" s="34"/>
    </row>
    <row r="30" spans="1:11">
      <c r="B30" s="31"/>
      <c r="F30" s="35" t="s">
        <v>18</v>
      </c>
      <c r="G30" s="36"/>
      <c r="H30" s="36"/>
    </row>
    <row r="31" spans="1:11" ht="15.75">
      <c r="B31" s="31" t="s">
        <v>19</v>
      </c>
      <c r="F31" s="32"/>
      <c r="G31" s="33" t="s">
        <v>159</v>
      </c>
      <c r="H31" s="34"/>
    </row>
    <row r="32" spans="1:11">
      <c r="F32" s="35" t="s">
        <v>18</v>
      </c>
      <c r="G32" s="36"/>
      <c r="H32" s="36"/>
    </row>
    <row r="34" spans="2:2">
      <c r="B34" s="171" t="s">
        <v>160</v>
      </c>
    </row>
    <row r="35" spans="2:2">
      <c r="B35" s="171" t="s">
        <v>161</v>
      </c>
    </row>
    <row r="36" spans="2:2">
      <c r="B36" s="171" t="s">
        <v>162</v>
      </c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" right="0" top="0" bottom="0" header="0" footer="0"/>
  <pageSetup paperSize="9" scale="5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163</v>
      </c>
    </row>
    <row r="3" spans="1:13" ht="93" customHeight="1">
      <c r="A3" s="2"/>
      <c r="B3" s="5" t="s">
        <v>164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47.25">
      <c r="A7" s="13">
        <v>1</v>
      </c>
      <c r="B7" s="16" t="s">
        <v>133</v>
      </c>
      <c r="C7" s="15">
        <v>0</v>
      </c>
      <c r="D7" s="15">
        <v>179.4</v>
      </c>
      <c r="E7" s="16" t="s">
        <v>165</v>
      </c>
      <c r="F7" s="17">
        <v>179.4</v>
      </c>
      <c r="G7" s="14">
        <v>0</v>
      </c>
      <c r="H7" s="15">
        <v>0</v>
      </c>
      <c r="I7" s="18" t="s">
        <v>165</v>
      </c>
      <c r="J7" s="15">
        <v>179.4</v>
      </c>
      <c r="K7" s="19">
        <v>0</v>
      </c>
    </row>
    <row r="8" spans="1:13" ht="31.5">
      <c r="A8" s="13">
        <v>2</v>
      </c>
      <c r="B8" s="14" t="s">
        <v>166</v>
      </c>
      <c r="C8" s="15">
        <v>0</v>
      </c>
      <c r="D8" s="15">
        <v>1.61</v>
      </c>
      <c r="E8" s="16" t="s">
        <v>167</v>
      </c>
      <c r="F8" s="17">
        <v>1.61</v>
      </c>
      <c r="G8" s="14">
        <v>0</v>
      </c>
      <c r="H8" s="15">
        <v>0</v>
      </c>
      <c r="I8" s="18" t="s">
        <v>167</v>
      </c>
      <c r="J8" s="15">
        <v>1.61</v>
      </c>
      <c r="K8" s="19">
        <v>0</v>
      </c>
    </row>
    <row r="9" spans="1:13" ht="31.5">
      <c r="A9" s="13">
        <v>3</v>
      </c>
      <c r="B9" s="14" t="s">
        <v>168</v>
      </c>
      <c r="C9" s="15">
        <v>0</v>
      </c>
      <c r="D9" s="15">
        <v>54.34</v>
      </c>
      <c r="E9" s="16" t="s">
        <v>169</v>
      </c>
      <c r="F9" s="17">
        <f>SUM(C9,D9)</f>
        <v>54.34</v>
      </c>
      <c r="G9" s="14">
        <v>0</v>
      </c>
      <c r="H9" s="15">
        <v>0</v>
      </c>
      <c r="I9" s="18" t="s">
        <v>169</v>
      </c>
      <c r="J9" s="15">
        <v>54.34</v>
      </c>
      <c r="K9" s="19">
        <v>0</v>
      </c>
    </row>
    <row r="10" spans="1:13" ht="47.25">
      <c r="A10" s="13">
        <v>4</v>
      </c>
      <c r="B10" s="14" t="s">
        <v>170</v>
      </c>
      <c r="C10" s="15">
        <v>0</v>
      </c>
      <c r="D10" s="15">
        <v>3.36</v>
      </c>
      <c r="E10" s="16" t="s">
        <v>171</v>
      </c>
      <c r="F10" s="17">
        <f>SUM(C10,D10)</f>
        <v>3.36</v>
      </c>
      <c r="G10" s="14">
        <v>0</v>
      </c>
      <c r="H10" s="15">
        <v>0</v>
      </c>
      <c r="I10" s="18" t="s">
        <v>171</v>
      </c>
      <c r="J10" s="15">
        <v>3.36</v>
      </c>
      <c r="K10" s="19">
        <v>0</v>
      </c>
    </row>
    <row r="11" spans="1:13" ht="31.5">
      <c r="A11" s="13">
        <v>5</v>
      </c>
      <c r="B11" s="14" t="s">
        <v>15</v>
      </c>
      <c r="C11" s="15">
        <v>2</v>
      </c>
      <c r="D11" s="15">
        <v>0</v>
      </c>
      <c r="E11" s="16"/>
      <c r="F11" s="17">
        <v>2</v>
      </c>
      <c r="G11" s="14">
        <v>2282</v>
      </c>
      <c r="H11" s="15">
        <v>2</v>
      </c>
      <c r="I11" s="18" t="s">
        <v>172</v>
      </c>
      <c r="J11" s="15">
        <v>0</v>
      </c>
      <c r="K11" s="19">
        <v>0</v>
      </c>
    </row>
    <row r="12" spans="1:13" ht="15.75">
      <c r="A12" s="22"/>
      <c r="B12" s="25" t="s">
        <v>16</v>
      </c>
      <c r="C12" s="26">
        <f t="shared" ref="C12:K12" si="0">SUM(C7:C11)</f>
        <v>2</v>
      </c>
      <c r="D12" s="26">
        <f t="shared" si="0"/>
        <v>238.71000000000004</v>
      </c>
      <c r="E12" s="26"/>
      <c r="F12" s="26">
        <f t="shared" si="0"/>
        <v>240.71000000000004</v>
      </c>
      <c r="G12" s="26"/>
      <c r="H12" s="26">
        <f t="shared" si="0"/>
        <v>2</v>
      </c>
      <c r="I12" s="26"/>
      <c r="J12" s="26">
        <f t="shared" si="0"/>
        <v>238.71000000000004</v>
      </c>
      <c r="K12" s="26">
        <f t="shared" si="0"/>
        <v>0</v>
      </c>
    </row>
    <row r="15" spans="1:13" ht="15.75">
      <c r="B15" s="31" t="s">
        <v>17</v>
      </c>
      <c r="F15" s="32"/>
      <c r="G15" s="33" t="s">
        <v>173</v>
      </c>
      <c r="H15" s="34"/>
    </row>
    <row r="16" spans="1:13">
      <c r="B16" s="31"/>
      <c r="F16" s="35" t="s">
        <v>18</v>
      </c>
      <c r="G16" s="36"/>
      <c r="H16" s="36"/>
    </row>
    <row r="17" spans="2:8" ht="15.75">
      <c r="B17" s="31" t="s">
        <v>19</v>
      </c>
      <c r="F17" s="32"/>
      <c r="G17" s="33" t="s">
        <v>174</v>
      </c>
      <c r="H17" s="34"/>
    </row>
    <row r="18" spans="2:8">
      <c r="F18" s="35" t="s">
        <v>18</v>
      </c>
      <c r="G18" s="36"/>
      <c r="H18" s="36"/>
    </row>
    <row r="19" spans="2:8">
      <c r="B19" t="s">
        <v>175</v>
      </c>
    </row>
  </sheetData>
  <mergeCells count="10">
    <mergeCell ref="G15:H15"/>
    <mergeCell ref="G17:H1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style="44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>
      <c r="K1" s="1"/>
      <c r="L1" s="1"/>
      <c r="M1" s="45" t="s">
        <v>0</v>
      </c>
      <c r="N1" s="45"/>
      <c r="O1" s="45"/>
    </row>
    <row r="2" spans="1:16" ht="20.25" customHeight="1">
      <c r="A2" s="2"/>
      <c r="B2" s="2"/>
      <c r="C2" s="2"/>
      <c r="D2" s="2"/>
      <c r="E2" s="2"/>
      <c r="F2" s="2"/>
      <c r="G2" s="46"/>
      <c r="H2" s="3"/>
      <c r="I2" s="3"/>
      <c r="K2" s="4"/>
      <c r="L2" s="4"/>
      <c r="M2" s="47" t="s">
        <v>32</v>
      </c>
      <c r="N2" s="47"/>
      <c r="O2" s="47"/>
      <c r="P2" s="47"/>
    </row>
    <row r="3" spans="1:16" ht="61.5" customHeight="1">
      <c r="A3" s="2"/>
      <c r="B3" s="5" t="s">
        <v>33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6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6" ht="21.6" customHeight="1">
      <c r="A7" s="13">
        <v>1</v>
      </c>
      <c r="B7" s="14" t="s">
        <v>34</v>
      </c>
      <c r="C7" s="15"/>
      <c r="D7" s="48">
        <v>0.998</v>
      </c>
      <c r="E7" s="16" t="s">
        <v>31</v>
      </c>
      <c r="F7" s="49">
        <f>SUM(C7,D7)</f>
        <v>0.998</v>
      </c>
      <c r="G7" s="38"/>
      <c r="H7" s="15"/>
      <c r="I7" s="16"/>
      <c r="J7" s="15"/>
      <c r="K7" s="19"/>
    </row>
    <row r="8" spans="1:16" ht="15.75" hidden="1">
      <c r="A8" s="13"/>
      <c r="B8" s="14"/>
      <c r="C8" s="15"/>
      <c r="D8" s="15"/>
      <c r="E8" s="16"/>
      <c r="F8" s="17">
        <f t="shared" ref="F8:F50" si="0">SUM(C8,D8)</f>
        <v>0</v>
      </c>
      <c r="G8" s="38"/>
      <c r="H8" s="15"/>
      <c r="I8" s="18"/>
      <c r="J8" s="15"/>
      <c r="K8" s="19"/>
    </row>
    <row r="9" spans="1:16" ht="15.75" hidden="1">
      <c r="A9" s="13"/>
      <c r="B9" s="14"/>
      <c r="C9" s="15"/>
      <c r="D9" s="15"/>
      <c r="E9" s="16"/>
      <c r="F9" s="17">
        <f t="shared" si="0"/>
        <v>0</v>
      </c>
      <c r="G9" s="38"/>
      <c r="H9" s="15"/>
      <c r="I9" s="18"/>
      <c r="J9" s="15"/>
      <c r="K9" s="19"/>
    </row>
    <row r="10" spans="1:16" ht="15.75" hidden="1">
      <c r="A10" s="13"/>
      <c r="B10" s="14"/>
      <c r="C10" s="15"/>
      <c r="D10" s="15"/>
      <c r="E10" s="16"/>
      <c r="F10" s="17">
        <f t="shared" si="0"/>
        <v>0</v>
      </c>
      <c r="G10" s="38"/>
      <c r="H10" s="15"/>
      <c r="I10" s="18"/>
      <c r="J10" s="15"/>
      <c r="K10" s="19"/>
    </row>
    <row r="11" spans="1:16" ht="15.75" hidden="1">
      <c r="A11" s="13"/>
      <c r="B11" s="14"/>
      <c r="C11" s="15"/>
      <c r="D11" s="15"/>
      <c r="E11" s="16"/>
      <c r="F11" s="17">
        <f t="shared" si="0"/>
        <v>0</v>
      </c>
      <c r="G11" s="38"/>
      <c r="H11" s="15"/>
      <c r="I11" s="18"/>
      <c r="J11" s="15"/>
      <c r="K11" s="19"/>
    </row>
    <row r="12" spans="1:16" ht="15.75" hidden="1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 hidden="1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 hidden="1">
      <c r="A14" s="13"/>
      <c r="B14" s="14"/>
      <c r="C14" s="15"/>
      <c r="D14" s="15"/>
      <c r="E14" s="16"/>
      <c r="F14" s="17">
        <f t="shared" si="0"/>
        <v>0</v>
      </c>
      <c r="G14" s="38"/>
      <c r="H14" s="15"/>
      <c r="I14" s="16"/>
      <c r="J14" s="15"/>
      <c r="K14" s="19"/>
    </row>
    <row r="15" spans="1:16" ht="15.75" hidden="1">
      <c r="A15" s="20"/>
      <c r="B15" s="14"/>
      <c r="C15" s="15"/>
      <c r="D15" s="15"/>
      <c r="E15" s="16"/>
      <c r="F15" s="17">
        <f t="shared" si="0"/>
        <v>0</v>
      </c>
      <c r="G15" s="38"/>
      <c r="H15" s="15"/>
      <c r="I15" s="16"/>
      <c r="J15" s="15"/>
      <c r="K15" s="19"/>
    </row>
    <row r="16" spans="1:16" ht="15" hidden="1" customHeight="1">
      <c r="A16" s="20"/>
      <c r="B16" s="14"/>
      <c r="C16" s="15"/>
      <c r="D16" s="15"/>
      <c r="E16" s="16"/>
      <c r="F16" s="17">
        <f t="shared" si="0"/>
        <v>0</v>
      </c>
      <c r="G16" s="38"/>
      <c r="H16" s="15"/>
      <c r="I16" s="16"/>
      <c r="J16" s="15"/>
      <c r="K16" s="19"/>
    </row>
    <row r="17" spans="1:11" ht="15.75" hidden="1">
      <c r="A17" s="13"/>
      <c r="B17" s="14"/>
      <c r="C17" s="15"/>
      <c r="D17" s="15"/>
      <c r="E17" s="16"/>
      <c r="F17" s="17">
        <f t="shared" si="0"/>
        <v>0</v>
      </c>
      <c r="G17" s="38"/>
      <c r="H17" s="15"/>
      <c r="I17" s="16"/>
      <c r="J17" s="15"/>
      <c r="K17" s="19"/>
    </row>
    <row r="18" spans="1:11" ht="15.75" hidden="1">
      <c r="A18" s="13"/>
      <c r="B18" s="14"/>
      <c r="C18" s="15"/>
      <c r="D18" s="15"/>
      <c r="E18" s="16"/>
      <c r="F18" s="17">
        <f t="shared" si="0"/>
        <v>0</v>
      </c>
      <c r="G18" s="38"/>
      <c r="H18" s="15"/>
      <c r="I18" s="16"/>
      <c r="J18" s="15"/>
      <c r="K18" s="19"/>
    </row>
    <row r="19" spans="1:11" ht="15.75" hidden="1">
      <c r="A19" s="13"/>
      <c r="B19" s="14"/>
      <c r="C19" s="15"/>
      <c r="D19" s="15"/>
      <c r="E19" s="16"/>
      <c r="F19" s="17">
        <f t="shared" si="0"/>
        <v>0</v>
      </c>
      <c r="G19" s="38"/>
      <c r="H19" s="15"/>
      <c r="I19" s="16"/>
      <c r="J19" s="15"/>
      <c r="K19" s="19"/>
    </row>
    <row r="20" spans="1:11" ht="15.75" hidden="1">
      <c r="A20" s="13"/>
      <c r="B20" s="14"/>
      <c r="C20" s="15"/>
      <c r="D20" s="15"/>
      <c r="E20" s="16"/>
      <c r="F20" s="17">
        <f t="shared" si="0"/>
        <v>0</v>
      </c>
      <c r="G20" s="38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7">
        <f t="shared" si="0"/>
        <v>0</v>
      </c>
      <c r="G21" s="38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7">
        <f t="shared" si="0"/>
        <v>0</v>
      </c>
      <c r="G22" s="38"/>
      <c r="H22" s="15"/>
      <c r="I22" s="16"/>
      <c r="J22" s="15"/>
      <c r="K22" s="19"/>
    </row>
    <row r="23" spans="1:11" ht="15.75" hidden="1">
      <c r="A23" s="13"/>
      <c r="B23" s="14"/>
      <c r="C23" s="15"/>
      <c r="D23" s="15"/>
      <c r="E23" s="16"/>
      <c r="F23" s="17">
        <f t="shared" si="0"/>
        <v>0</v>
      </c>
      <c r="G23" s="38"/>
      <c r="H23" s="15"/>
      <c r="I23" s="16"/>
      <c r="J23" s="15"/>
      <c r="K23" s="19"/>
    </row>
    <row r="24" spans="1:11" ht="15.75" hidden="1">
      <c r="A24" s="13"/>
      <c r="B24" s="14"/>
      <c r="C24" s="15"/>
      <c r="D24" s="15"/>
      <c r="E24" s="16"/>
      <c r="F24" s="17">
        <f t="shared" si="0"/>
        <v>0</v>
      </c>
      <c r="G24" s="38"/>
      <c r="H24" s="15"/>
      <c r="I24" s="16"/>
      <c r="J24" s="15"/>
      <c r="K24" s="19"/>
    </row>
    <row r="25" spans="1:11" ht="15.75" hidden="1">
      <c r="A25" s="20"/>
      <c r="B25" s="14"/>
      <c r="C25" s="15"/>
      <c r="D25" s="15"/>
      <c r="E25" s="16"/>
      <c r="F25" s="17">
        <f t="shared" si="0"/>
        <v>0</v>
      </c>
      <c r="G25" s="38"/>
      <c r="H25" s="15"/>
      <c r="I25" s="16"/>
      <c r="J25" s="15"/>
      <c r="K25" s="19"/>
    </row>
    <row r="26" spans="1:11" ht="15.75" hidden="1">
      <c r="A26" s="20"/>
      <c r="B26" s="14"/>
      <c r="C26" s="15"/>
      <c r="D26" s="15"/>
      <c r="E26" s="16"/>
      <c r="F26" s="17">
        <f t="shared" si="0"/>
        <v>0</v>
      </c>
      <c r="G26" s="38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7">
        <f t="shared" si="0"/>
        <v>0</v>
      </c>
      <c r="G27" s="38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7">
        <f t="shared" si="0"/>
        <v>0</v>
      </c>
      <c r="G28" s="38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7">
        <f t="shared" si="0"/>
        <v>0</v>
      </c>
      <c r="G29" s="38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7">
        <f t="shared" si="0"/>
        <v>0</v>
      </c>
      <c r="G30" s="38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7">
        <f t="shared" si="0"/>
        <v>0</v>
      </c>
      <c r="G31" s="38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7">
        <f t="shared" si="0"/>
        <v>0</v>
      </c>
      <c r="G32" s="38"/>
      <c r="H32" s="15"/>
      <c r="I32" s="16"/>
      <c r="J32" s="15"/>
      <c r="K32" s="19"/>
    </row>
    <row r="33" spans="1:11" ht="15.75" hidden="1">
      <c r="A33" s="13"/>
      <c r="B33" s="14"/>
      <c r="C33" s="15"/>
      <c r="D33" s="15"/>
      <c r="E33" s="16"/>
      <c r="F33" s="17">
        <f t="shared" si="0"/>
        <v>0</v>
      </c>
      <c r="G33" s="38"/>
      <c r="H33" s="15"/>
      <c r="I33" s="16"/>
      <c r="J33" s="15"/>
      <c r="K33" s="19"/>
    </row>
    <row r="34" spans="1:11" ht="15.75" hidden="1">
      <c r="A34" s="13"/>
      <c r="B34" s="14"/>
      <c r="C34" s="15"/>
      <c r="D34" s="15"/>
      <c r="E34" s="16"/>
      <c r="F34" s="17">
        <f t="shared" si="0"/>
        <v>0</v>
      </c>
      <c r="G34" s="38"/>
      <c r="H34" s="15"/>
      <c r="I34" s="16"/>
      <c r="J34" s="15"/>
      <c r="K34" s="19"/>
    </row>
    <row r="35" spans="1:11" ht="15.75" hidden="1">
      <c r="A35" s="20"/>
      <c r="B35" s="14"/>
      <c r="C35" s="15"/>
      <c r="D35" s="15"/>
      <c r="E35" s="16"/>
      <c r="F35" s="17">
        <f t="shared" si="0"/>
        <v>0</v>
      </c>
      <c r="G35" s="38"/>
      <c r="H35" s="15"/>
      <c r="I35" s="16"/>
      <c r="J35" s="15"/>
      <c r="K35" s="19"/>
    </row>
    <row r="36" spans="1:11" ht="15.75" hidden="1">
      <c r="A36" s="20"/>
      <c r="B36" s="14"/>
      <c r="C36" s="15"/>
      <c r="D36" s="15"/>
      <c r="E36" s="16"/>
      <c r="F36" s="17">
        <f t="shared" si="0"/>
        <v>0</v>
      </c>
      <c r="G36" s="38"/>
      <c r="H36" s="15"/>
      <c r="I36" s="16"/>
      <c r="J36" s="15"/>
      <c r="K36" s="19"/>
    </row>
    <row r="37" spans="1:11" ht="15.75" hidden="1">
      <c r="A37" s="13"/>
      <c r="B37" s="14"/>
      <c r="C37" s="15"/>
      <c r="D37" s="15"/>
      <c r="E37" s="16"/>
      <c r="F37" s="17">
        <f t="shared" si="0"/>
        <v>0</v>
      </c>
      <c r="G37" s="38"/>
      <c r="H37" s="15"/>
      <c r="I37" s="16"/>
      <c r="J37" s="15"/>
      <c r="K37" s="19"/>
    </row>
    <row r="38" spans="1:11" ht="15.75" hidden="1">
      <c r="A38" s="13"/>
      <c r="B38" s="14"/>
      <c r="C38" s="15"/>
      <c r="D38" s="15"/>
      <c r="E38" s="16"/>
      <c r="F38" s="17">
        <f t="shared" si="0"/>
        <v>0</v>
      </c>
      <c r="G38" s="38"/>
      <c r="H38" s="15"/>
      <c r="I38" s="16"/>
      <c r="J38" s="15"/>
      <c r="K38" s="19"/>
    </row>
    <row r="39" spans="1:11" ht="15.75" hidden="1">
      <c r="A39" s="13"/>
      <c r="B39" s="14"/>
      <c r="C39" s="15"/>
      <c r="D39" s="15"/>
      <c r="E39" s="16"/>
      <c r="F39" s="17">
        <f t="shared" si="0"/>
        <v>0</v>
      </c>
      <c r="G39" s="38"/>
      <c r="H39" s="15"/>
      <c r="I39" s="16"/>
      <c r="J39" s="15"/>
      <c r="K39" s="19"/>
    </row>
    <row r="40" spans="1:11" ht="15.75" hidden="1">
      <c r="A40" s="13"/>
      <c r="B40" s="14"/>
      <c r="C40" s="15"/>
      <c r="D40" s="15"/>
      <c r="E40" s="16"/>
      <c r="F40" s="17">
        <f t="shared" si="0"/>
        <v>0</v>
      </c>
      <c r="G40" s="38"/>
      <c r="H40" s="15"/>
      <c r="I40" s="16"/>
      <c r="J40" s="15"/>
      <c r="K40" s="19"/>
    </row>
    <row r="41" spans="1:11" ht="15.75" hidden="1">
      <c r="A41" s="13"/>
      <c r="B41" s="14"/>
      <c r="C41" s="15"/>
      <c r="D41" s="15"/>
      <c r="E41" s="16"/>
      <c r="F41" s="17">
        <f t="shared" si="0"/>
        <v>0</v>
      </c>
      <c r="G41" s="38"/>
      <c r="H41" s="15"/>
      <c r="I41" s="16"/>
      <c r="J41" s="15"/>
      <c r="K41" s="19"/>
    </row>
    <row r="42" spans="1:11" ht="15.75" hidden="1">
      <c r="A42" s="13"/>
      <c r="B42" s="14"/>
      <c r="C42" s="15"/>
      <c r="D42" s="15"/>
      <c r="E42" s="16"/>
      <c r="F42" s="17">
        <f t="shared" si="0"/>
        <v>0</v>
      </c>
      <c r="G42" s="38"/>
      <c r="H42" s="15"/>
      <c r="I42" s="16"/>
      <c r="J42" s="15"/>
      <c r="K42" s="19"/>
    </row>
    <row r="43" spans="1:11" ht="15.75" hidden="1">
      <c r="A43" s="13"/>
      <c r="B43" s="14"/>
      <c r="C43" s="15"/>
      <c r="D43" s="15"/>
      <c r="E43" s="16"/>
      <c r="F43" s="17">
        <f t="shared" si="0"/>
        <v>0</v>
      </c>
      <c r="G43" s="38"/>
      <c r="H43" s="15"/>
      <c r="I43" s="16"/>
      <c r="J43" s="15"/>
      <c r="K43" s="19"/>
    </row>
    <row r="44" spans="1:11" ht="15.75" hidden="1">
      <c r="A44" s="13"/>
      <c r="B44" s="14"/>
      <c r="C44" s="15"/>
      <c r="D44" s="15"/>
      <c r="E44" s="16"/>
      <c r="F44" s="17">
        <f t="shared" si="0"/>
        <v>0</v>
      </c>
      <c r="G44" s="38"/>
      <c r="H44" s="15"/>
      <c r="I44" s="16"/>
      <c r="J44" s="15"/>
      <c r="K44" s="19"/>
    </row>
    <row r="45" spans="1:11" ht="15.75" hidden="1">
      <c r="A45" s="20"/>
      <c r="B45" s="14"/>
      <c r="C45" s="15"/>
      <c r="D45" s="15"/>
      <c r="E45" s="16"/>
      <c r="F45" s="17">
        <f t="shared" si="0"/>
        <v>0</v>
      </c>
      <c r="G45" s="38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38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50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50"/>
      <c r="H48" s="23"/>
      <c r="I48" s="24"/>
      <c r="J48" s="23"/>
      <c r="K48" s="19"/>
    </row>
    <row r="49" spans="1:11" ht="15.75">
      <c r="A49" s="21"/>
      <c r="B49" s="22"/>
      <c r="C49" s="51"/>
      <c r="D49" s="51"/>
      <c r="E49" s="52"/>
      <c r="F49" s="53">
        <f t="shared" si="0"/>
        <v>0</v>
      </c>
      <c r="G49" s="51"/>
      <c r="H49" s="51"/>
      <c r="I49" s="52"/>
      <c r="J49" s="51"/>
      <c r="K49" s="54"/>
    </row>
    <row r="50" spans="1:11" ht="15.75">
      <c r="A50" s="22"/>
      <c r="B50" s="25" t="s">
        <v>16</v>
      </c>
      <c r="C50" s="55">
        <f>SUM(C7:C49)</f>
        <v>0</v>
      </c>
      <c r="D50" s="55">
        <f>SUM(D7:D49)</f>
        <v>0.998</v>
      </c>
      <c r="E50" s="56"/>
      <c r="F50" s="57">
        <f t="shared" si="0"/>
        <v>0.998</v>
      </c>
      <c r="G50" s="58"/>
      <c r="H50" s="55">
        <f>SUM(H7:H49)</f>
        <v>0</v>
      </c>
      <c r="I50" s="56"/>
      <c r="J50" s="55">
        <f>SUM(J7:J49)</f>
        <v>0</v>
      </c>
      <c r="K50" s="57">
        <f>C50-H50</f>
        <v>0</v>
      </c>
    </row>
    <row r="53" spans="1:11" ht="15.75">
      <c r="B53" s="31" t="s">
        <v>35</v>
      </c>
      <c r="F53" s="32"/>
      <c r="G53" s="33" t="s">
        <v>36</v>
      </c>
      <c r="H53" s="34"/>
    </row>
    <row r="54" spans="1:11">
      <c r="B54" s="31"/>
      <c r="F54" s="35" t="s">
        <v>18</v>
      </c>
      <c r="G54" s="59"/>
      <c r="H54" s="36"/>
    </row>
    <row r="55" spans="1:11" ht="15.75">
      <c r="B55" s="31" t="s">
        <v>19</v>
      </c>
      <c r="F55" s="32"/>
      <c r="G55" s="33" t="s">
        <v>37</v>
      </c>
      <c r="H55" s="34"/>
    </row>
    <row r="56" spans="1:11">
      <c r="F56" s="35" t="s">
        <v>18</v>
      </c>
      <c r="G56" s="59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  <headerFooter>
    <oddHeader>&amp;C&amp;A</oddHead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4" zoomScale="70" zoomScaleNormal="70" workbookViewId="0">
      <selection activeCell="G5" sqref="G5:J5"/>
    </sheetView>
  </sheetViews>
  <sheetFormatPr defaultRowHeight="15"/>
  <cols>
    <col min="1" max="1" width="7.28515625" style="60" customWidth="1"/>
    <col min="2" max="2" width="36.140625" style="60" customWidth="1"/>
    <col min="3" max="3" width="16.28515625" style="60" customWidth="1"/>
    <col min="4" max="4" width="13.5703125" style="60" customWidth="1"/>
    <col min="5" max="5" width="18.85546875" style="60" customWidth="1"/>
    <col min="6" max="6" width="15.85546875" style="60" customWidth="1"/>
    <col min="7" max="7" width="16.5703125" style="60" customWidth="1"/>
    <col min="8" max="8" width="14.28515625" style="60" customWidth="1"/>
    <col min="9" max="9" width="22.85546875" style="60" customWidth="1"/>
    <col min="10" max="10" width="14" style="60" customWidth="1"/>
    <col min="11" max="11" width="15.5703125" style="60" customWidth="1"/>
    <col min="12" max="256" width="9.140625" style="60"/>
    <col min="257" max="257" width="7.28515625" style="60" customWidth="1"/>
    <col min="258" max="258" width="36.140625" style="60" customWidth="1"/>
    <col min="259" max="259" width="16.28515625" style="60" customWidth="1"/>
    <col min="260" max="260" width="13.5703125" style="60" customWidth="1"/>
    <col min="261" max="261" width="18.85546875" style="60" customWidth="1"/>
    <col min="262" max="262" width="15.85546875" style="60" customWidth="1"/>
    <col min="263" max="263" width="16.5703125" style="60" customWidth="1"/>
    <col min="264" max="264" width="14.28515625" style="60" customWidth="1"/>
    <col min="265" max="265" width="22.85546875" style="60" customWidth="1"/>
    <col min="266" max="266" width="14" style="60" customWidth="1"/>
    <col min="267" max="267" width="15.5703125" style="60" customWidth="1"/>
    <col min="268" max="512" width="9.140625" style="60"/>
    <col min="513" max="513" width="7.28515625" style="60" customWidth="1"/>
    <col min="514" max="514" width="36.140625" style="60" customWidth="1"/>
    <col min="515" max="515" width="16.28515625" style="60" customWidth="1"/>
    <col min="516" max="516" width="13.5703125" style="60" customWidth="1"/>
    <col min="517" max="517" width="18.85546875" style="60" customWidth="1"/>
    <col min="518" max="518" width="15.85546875" style="60" customWidth="1"/>
    <col min="519" max="519" width="16.5703125" style="60" customWidth="1"/>
    <col min="520" max="520" width="14.28515625" style="60" customWidth="1"/>
    <col min="521" max="521" width="22.85546875" style="60" customWidth="1"/>
    <col min="522" max="522" width="14" style="60" customWidth="1"/>
    <col min="523" max="523" width="15.5703125" style="60" customWidth="1"/>
    <col min="524" max="768" width="9.140625" style="60"/>
    <col min="769" max="769" width="7.28515625" style="60" customWidth="1"/>
    <col min="770" max="770" width="36.140625" style="60" customWidth="1"/>
    <col min="771" max="771" width="16.28515625" style="60" customWidth="1"/>
    <col min="772" max="772" width="13.5703125" style="60" customWidth="1"/>
    <col min="773" max="773" width="18.85546875" style="60" customWidth="1"/>
    <col min="774" max="774" width="15.85546875" style="60" customWidth="1"/>
    <col min="775" max="775" width="16.5703125" style="60" customWidth="1"/>
    <col min="776" max="776" width="14.28515625" style="60" customWidth="1"/>
    <col min="777" max="777" width="22.85546875" style="60" customWidth="1"/>
    <col min="778" max="778" width="14" style="60" customWidth="1"/>
    <col min="779" max="779" width="15.5703125" style="60" customWidth="1"/>
    <col min="780" max="1024" width="9.140625" style="60"/>
    <col min="1025" max="1025" width="7.28515625" style="60" customWidth="1"/>
    <col min="1026" max="1026" width="36.140625" style="60" customWidth="1"/>
    <col min="1027" max="1027" width="16.28515625" style="60" customWidth="1"/>
    <col min="1028" max="1028" width="13.5703125" style="60" customWidth="1"/>
    <col min="1029" max="1029" width="18.85546875" style="60" customWidth="1"/>
    <col min="1030" max="1030" width="15.85546875" style="60" customWidth="1"/>
    <col min="1031" max="1031" width="16.5703125" style="60" customWidth="1"/>
    <col min="1032" max="1032" width="14.28515625" style="60" customWidth="1"/>
    <col min="1033" max="1033" width="22.85546875" style="60" customWidth="1"/>
    <col min="1034" max="1034" width="14" style="60" customWidth="1"/>
    <col min="1035" max="1035" width="15.5703125" style="60" customWidth="1"/>
    <col min="1036" max="1280" width="9.140625" style="60"/>
    <col min="1281" max="1281" width="7.28515625" style="60" customWidth="1"/>
    <col min="1282" max="1282" width="36.140625" style="60" customWidth="1"/>
    <col min="1283" max="1283" width="16.28515625" style="60" customWidth="1"/>
    <col min="1284" max="1284" width="13.5703125" style="60" customWidth="1"/>
    <col min="1285" max="1285" width="18.85546875" style="60" customWidth="1"/>
    <col min="1286" max="1286" width="15.85546875" style="60" customWidth="1"/>
    <col min="1287" max="1287" width="16.5703125" style="60" customWidth="1"/>
    <col min="1288" max="1288" width="14.28515625" style="60" customWidth="1"/>
    <col min="1289" max="1289" width="22.85546875" style="60" customWidth="1"/>
    <col min="1290" max="1290" width="14" style="60" customWidth="1"/>
    <col min="1291" max="1291" width="15.5703125" style="60" customWidth="1"/>
    <col min="1292" max="1536" width="9.140625" style="60"/>
    <col min="1537" max="1537" width="7.28515625" style="60" customWidth="1"/>
    <col min="1538" max="1538" width="36.140625" style="60" customWidth="1"/>
    <col min="1539" max="1539" width="16.28515625" style="60" customWidth="1"/>
    <col min="1540" max="1540" width="13.5703125" style="60" customWidth="1"/>
    <col min="1541" max="1541" width="18.85546875" style="60" customWidth="1"/>
    <col min="1542" max="1542" width="15.85546875" style="60" customWidth="1"/>
    <col min="1543" max="1543" width="16.5703125" style="60" customWidth="1"/>
    <col min="1544" max="1544" width="14.28515625" style="60" customWidth="1"/>
    <col min="1545" max="1545" width="22.85546875" style="60" customWidth="1"/>
    <col min="1546" max="1546" width="14" style="60" customWidth="1"/>
    <col min="1547" max="1547" width="15.5703125" style="60" customWidth="1"/>
    <col min="1548" max="1792" width="9.140625" style="60"/>
    <col min="1793" max="1793" width="7.28515625" style="60" customWidth="1"/>
    <col min="1794" max="1794" width="36.140625" style="60" customWidth="1"/>
    <col min="1795" max="1795" width="16.28515625" style="60" customWidth="1"/>
    <col min="1796" max="1796" width="13.5703125" style="60" customWidth="1"/>
    <col min="1797" max="1797" width="18.85546875" style="60" customWidth="1"/>
    <col min="1798" max="1798" width="15.85546875" style="60" customWidth="1"/>
    <col min="1799" max="1799" width="16.5703125" style="60" customWidth="1"/>
    <col min="1800" max="1800" width="14.28515625" style="60" customWidth="1"/>
    <col min="1801" max="1801" width="22.85546875" style="60" customWidth="1"/>
    <col min="1802" max="1802" width="14" style="60" customWidth="1"/>
    <col min="1803" max="1803" width="15.5703125" style="60" customWidth="1"/>
    <col min="1804" max="2048" width="9.140625" style="60"/>
    <col min="2049" max="2049" width="7.28515625" style="60" customWidth="1"/>
    <col min="2050" max="2050" width="36.140625" style="60" customWidth="1"/>
    <col min="2051" max="2051" width="16.28515625" style="60" customWidth="1"/>
    <col min="2052" max="2052" width="13.5703125" style="60" customWidth="1"/>
    <col min="2053" max="2053" width="18.85546875" style="60" customWidth="1"/>
    <col min="2054" max="2054" width="15.85546875" style="60" customWidth="1"/>
    <col min="2055" max="2055" width="16.5703125" style="60" customWidth="1"/>
    <col min="2056" max="2056" width="14.28515625" style="60" customWidth="1"/>
    <col min="2057" max="2057" width="22.85546875" style="60" customWidth="1"/>
    <col min="2058" max="2058" width="14" style="60" customWidth="1"/>
    <col min="2059" max="2059" width="15.5703125" style="60" customWidth="1"/>
    <col min="2060" max="2304" width="9.140625" style="60"/>
    <col min="2305" max="2305" width="7.28515625" style="60" customWidth="1"/>
    <col min="2306" max="2306" width="36.140625" style="60" customWidth="1"/>
    <col min="2307" max="2307" width="16.28515625" style="60" customWidth="1"/>
    <col min="2308" max="2308" width="13.5703125" style="60" customWidth="1"/>
    <col min="2309" max="2309" width="18.85546875" style="60" customWidth="1"/>
    <col min="2310" max="2310" width="15.85546875" style="60" customWidth="1"/>
    <col min="2311" max="2311" width="16.5703125" style="60" customWidth="1"/>
    <col min="2312" max="2312" width="14.28515625" style="60" customWidth="1"/>
    <col min="2313" max="2313" width="22.85546875" style="60" customWidth="1"/>
    <col min="2314" max="2314" width="14" style="60" customWidth="1"/>
    <col min="2315" max="2315" width="15.5703125" style="60" customWidth="1"/>
    <col min="2316" max="2560" width="9.140625" style="60"/>
    <col min="2561" max="2561" width="7.28515625" style="60" customWidth="1"/>
    <col min="2562" max="2562" width="36.140625" style="60" customWidth="1"/>
    <col min="2563" max="2563" width="16.28515625" style="60" customWidth="1"/>
    <col min="2564" max="2564" width="13.5703125" style="60" customWidth="1"/>
    <col min="2565" max="2565" width="18.85546875" style="60" customWidth="1"/>
    <col min="2566" max="2566" width="15.85546875" style="60" customWidth="1"/>
    <col min="2567" max="2567" width="16.5703125" style="60" customWidth="1"/>
    <col min="2568" max="2568" width="14.28515625" style="60" customWidth="1"/>
    <col min="2569" max="2569" width="22.85546875" style="60" customWidth="1"/>
    <col min="2570" max="2570" width="14" style="60" customWidth="1"/>
    <col min="2571" max="2571" width="15.5703125" style="60" customWidth="1"/>
    <col min="2572" max="2816" width="9.140625" style="60"/>
    <col min="2817" max="2817" width="7.28515625" style="60" customWidth="1"/>
    <col min="2818" max="2818" width="36.140625" style="60" customWidth="1"/>
    <col min="2819" max="2819" width="16.28515625" style="60" customWidth="1"/>
    <col min="2820" max="2820" width="13.5703125" style="60" customWidth="1"/>
    <col min="2821" max="2821" width="18.85546875" style="60" customWidth="1"/>
    <col min="2822" max="2822" width="15.85546875" style="60" customWidth="1"/>
    <col min="2823" max="2823" width="16.5703125" style="60" customWidth="1"/>
    <col min="2824" max="2824" width="14.28515625" style="60" customWidth="1"/>
    <col min="2825" max="2825" width="22.85546875" style="60" customWidth="1"/>
    <col min="2826" max="2826" width="14" style="60" customWidth="1"/>
    <col min="2827" max="2827" width="15.5703125" style="60" customWidth="1"/>
    <col min="2828" max="3072" width="9.140625" style="60"/>
    <col min="3073" max="3073" width="7.28515625" style="60" customWidth="1"/>
    <col min="3074" max="3074" width="36.140625" style="60" customWidth="1"/>
    <col min="3075" max="3075" width="16.28515625" style="60" customWidth="1"/>
    <col min="3076" max="3076" width="13.5703125" style="60" customWidth="1"/>
    <col min="3077" max="3077" width="18.85546875" style="60" customWidth="1"/>
    <col min="3078" max="3078" width="15.85546875" style="60" customWidth="1"/>
    <col min="3079" max="3079" width="16.5703125" style="60" customWidth="1"/>
    <col min="3080" max="3080" width="14.28515625" style="60" customWidth="1"/>
    <col min="3081" max="3081" width="22.85546875" style="60" customWidth="1"/>
    <col min="3082" max="3082" width="14" style="60" customWidth="1"/>
    <col min="3083" max="3083" width="15.5703125" style="60" customWidth="1"/>
    <col min="3084" max="3328" width="9.140625" style="60"/>
    <col min="3329" max="3329" width="7.28515625" style="60" customWidth="1"/>
    <col min="3330" max="3330" width="36.140625" style="60" customWidth="1"/>
    <col min="3331" max="3331" width="16.28515625" style="60" customWidth="1"/>
    <col min="3332" max="3332" width="13.5703125" style="60" customWidth="1"/>
    <col min="3333" max="3333" width="18.85546875" style="60" customWidth="1"/>
    <col min="3334" max="3334" width="15.85546875" style="60" customWidth="1"/>
    <col min="3335" max="3335" width="16.5703125" style="60" customWidth="1"/>
    <col min="3336" max="3336" width="14.28515625" style="60" customWidth="1"/>
    <col min="3337" max="3337" width="22.85546875" style="60" customWidth="1"/>
    <col min="3338" max="3338" width="14" style="60" customWidth="1"/>
    <col min="3339" max="3339" width="15.5703125" style="60" customWidth="1"/>
    <col min="3340" max="3584" width="9.140625" style="60"/>
    <col min="3585" max="3585" width="7.28515625" style="60" customWidth="1"/>
    <col min="3586" max="3586" width="36.140625" style="60" customWidth="1"/>
    <col min="3587" max="3587" width="16.28515625" style="60" customWidth="1"/>
    <col min="3588" max="3588" width="13.5703125" style="60" customWidth="1"/>
    <col min="3589" max="3589" width="18.85546875" style="60" customWidth="1"/>
    <col min="3590" max="3590" width="15.85546875" style="60" customWidth="1"/>
    <col min="3591" max="3591" width="16.5703125" style="60" customWidth="1"/>
    <col min="3592" max="3592" width="14.28515625" style="60" customWidth="1"/>
    <col min="3593" max="3593" width="22.85546875" style="60" customWidth="1"/>
    <col min="3594" max="3594" width="14" style="60" customWidth="1"/>
    <col min="3595" max="3595" width="15.5703125" style="60" customWidth="1"/>
    <col min="3596" max="3840" width="9.140625" style="60"/>
    <col min="3841" max="3841" width="7.28515625" style="60" customWidth="1"/>
    <col min="3842" max="3842" width="36.140625" style="60" customWidth="1"/>
    <col min="3843" max="3843" width="16.28515625" style="60" customWidth="1"/>
    <col min="3844" max="3844" width="13.5703125" style="60" customWidth="1"/>
    <col min="3845" max="3845" width="18.85546875" style="60" customWidth="1"/>
    <col min="3846" max="3846" width="15.85546875" style="60" customWidth="1"/>
    <col min="3847" max="3847" width="16.5703125" style="60" customWidth="1"/>
    <col min="3848" max="3848" width="14.28515625" style="60" customWidth="1"/>
    <col min="3849" max="3849" width="22.85546875" style="60" customWidth="1"/>
    <col min="3850" max="3850" width="14" style="60" customWidth="1"/>
    <col min="3851" max="3851" width="15.5703125" style="60" customWidth="1"/>
    <col min="3852" max="4096" width="9.140625" style="60"/>
    <col min="4097" max="4097" width="7.28515625" style="60" customWidth="1"/>
    <col min="4098" max="4098" width="36.140625" style="60" customWidth="1"/>
    <col min="4099" max="4099" width="16.28515625" style="60" customWidth="1"/>
    <col min="4100" max="4100" width="13.5703125" style="60" customWidth="1"/>
    <col min="4101" max="4101" width="18.85546875" style="60" customWidth="1"/>
    <col min="4102" max="4102" width="15.85546875" style="60" customWidth="1"/>
    <col min="4103" max="4103" width="16.5703125" style="60" customWidth="1"/>
    <col min="4104" max="4104" width="14.28515625" style="60" customWidth="1"/>
    <col min="4105" max="4105" width="22.85546875" style="60" customWidth="1"/>
    <col min="4106" max="4106" width="14" style="60" customWidth="1"/>
    <col min="4107" max="4107" width="15.5703125" style="60" customWidth="1"/>
    <col min="4108" max="4352" width="9.140625" style="60"/>
    <col min="4353" max="4353" width="7.28515625" style="60" customWidth="1"/>
    <col min="4354" max="4354" width="36.140625" style="60" customWidth="1"/>
    <col min="4355" max="4355" width="16.28515625" style="60" customWidth="1"/>
    <col min="4356" max="4356" width="13.5703125" style="60" customWidth="1"/>
    <col min="4357" max="4357" width="18.85546875" style="60" customWidth="1"/>
    <col min="4358" max="4358" width="15.85546875" style="60" customWidth="1"/>
    <col min="4359" max="4359" width="16.5703125" style="60" customWidth="1"/>
    <col min="4360" max="4360" width="14.28515625" style="60" customWidth="1"/>
    <col min="4361" max="4361" width="22.85546875" style="60" customWidth="1"/>
    <col min="4362" max="4362" width="14" style="60" customWidth="1"/>
    <col min="4363" max="4363" width="15.5703125" style="60" customWidth="1"/>
    <col min="4364" max="4608" width="9.140625" style="60"/>
    <col min="4609" max="4609" width="7.28515625" style="60" customWidth="1"/>
    <col min="4610" max="4610" width="36.140625" style="60" customWidth="1"/>
    <col min="4611" max="4611" width="16.28515625" style="60" customWidth="1"/>
    <col min="4612" max="4612" width="13.5703125" style="60" customWidth="1"/>
    <col min="4613" max="4613" width="18.85546875" style="60" customWidth="1"/>
    <col min="4614" max="4614" width="15.85546875" style="60" customWidth="1"/>
    <col min="4615" max="4615" width="16.5703125" style="60" customWidth="1"/>
    <col min="4616" max="4616" width="14.28515625" style="60" customWidth="1"/>
    <col min="4617" max="4617" width="22.85546875" style="60" customWidth="1"/>
    <col min="4618" max="4618" width="14" style="60" customWidth="1"/>
    <col min="4619" max="4619" width="15.5703125" style="60" customWidth="1"/>
    <col min="4620" max="4864" width="9.140625" style="60"/>
    <col min="4865" max="4865" width="7.28515625" style="60" customWidth="1"/>
    <col min="4866" max="4866" width="36.140625" style="60" customWidth="1"/>
    <col min="4867" max="4867" width="16.28515625" style="60" customWidth="1"/>
    <col min="4868" max="4868" width="13.5703125" style="60" customWidth="1"/>
    <col min="4869" max="4869" width="18.85546875" style="60" customWidth="1"/>
    <col min="4870" max="4870" width="15.85546875" style="60" customWidth="1"/>
    <col min="4871" max="4871" width="16.5703125" style="60" customWidth="1"/>
    <col min="4872" max="4872" width="14.28515625" style="60" customWidth="1"/>
    <col min="4873" max="4873" width="22.85546875" style="60" customWidth="1"/>
    <col min="4874" max="4874" width="14" style="60" customWidth="1"/>
    <col min="4875" max="4875" width="15.5703125" style="60" customWidth="1"/>
    <col min="4876" max="5120" width="9.140625" style="60"/>
    <col min="5121" max="5121" width="7.28515625" style="60" customWidth="1"/>
    <col min="5122" max="5122" width="36.140625" style="60" customWidth="1"/>
    <col min="5123" max="5123" width="16.28515625" style="60" customWidth="1"/>
    <col min="5124" max="5124" width="13.5703125" style="60" customWidth="1"/>
    <col min="5125" max="5125" width="18.85546875" style="60" customWidth="1"/>
    <col min="5126" max="5126" width="15.85546875" style="60" customWidth="1"/>
    <col min="5127" max="5127" width="16.5703125" style="60" customWidth="1"/>
    <col min="5128" max="5128" width="14.28515625" style="60" customWidth="1"/>
    <col min="5129" max="5129" width="22.85546875" style="60" customWidth="1"/>
    <col min="5130" max="5130" width="14" style="60" customWidth="1"/>
    <col min="5131" max="5131" width="15.5703125" style="60" customWidth="1"/>
    <col min="5132" max="5376" width="9.140625" style="60"/>
    <col min="5377" max="5377" width="7.28515625" style="60" customWidth="1"/>
    <col min="5378" max="5378" width="36.140625" style="60" customWidth="1"/>
    <col min="5379" max="5379" width="16.28515625" style="60" customWidth="1"/>
    <col min="5380" max="5380" width="13.5703125" style="60" customWidth="1"/>
    <col min="5381" max="5381" width="18.85546875" style="60" customWidth="1"/>
    <col min="5382" max="5382" width="15.85546875" style="60" customWidth="1"/>
    <col min="5383" max="5383" width="16.5703125" style="60" customWidth="1"/>
    <col min="5384" max="5384" width="14.28515625" style="60" customWidth="1"/>
    <col min="5385" max="5385" width="22.85546875" style="60" customWidth="1"/>
    <col min="5386" max="5386" width="14" style="60" customWidth="1"/>
    <col min="5387" max="5387" width="15.5703125" style="60" customWidth="1"/>
    <col min="5388" max="5632" width="9.140625" style="60"/>
    <col min="5633" max="5633" width="7.28515625" style="60" customWidth="1"/>
    <col min="5634" max="5634" width="36.140625" style="60" customWidth="1"/>
    <col min="5635" max="5635" width="16.28515625" style="60" customWidth="1"/>
    <col min="5636" max="5636" width="13.5703125" style="60" customWidth="1"/>
    <col min="5637" max="5637" width="18.85546875" style="60" customWidth="1"/>
    <col min="5638" max="5638" width="15.85546875" style="60" customWidth="1"/>
    <col min="5639" max="5639" width="16.5703125" style="60" customWidth="1"/>
    <col min="5640" max="5640" width="14.28515625" style="60" customWidth="1"/>
    <col min="5641" max="5641" width="22.85546875" style="60" customWidth="1"/>
    <col min="5642" max="5642" width="14" style="60" customWidth="1"/>
    <col min="5643" max="5643" width="15.5703125" style="60" customWidth="1"/>
    <col min="5644" max="5888" width="9.140625" style="60"/>
    <col min="5889" max="5889" width="7.28515625" style="60" customWidth="1"/>
    <col min="5890" max="5890" width="36.140625" style="60" customWidth="1"/>
    <col min="5891" max="5891" width="16.28515625" style="60" customWidth="1"/>
    <col min="5892" max="5892" width="13.5703125" style="60" customWidth="1"/>
    <col min="5893" max="5893" width="18.85546875" style="60" customWidth="1"/>
    <col min="5894" max="5894" width="15.85546875" style="60" customWidth="1"/>
    <col min="5895" max="5895" width="16.5703125" style="60" customWidth="1"/>
    <col min="5896" max="5896" width="14.28515625" style="60" customWidth="1"/>
    <col min="5897" max="5897" width="22.85546875" style="60" customWidth="1"/>
    <col min="5898" max="5898" width="14" style="60" customWidth="1"/>
    <col min="5899" max="5899" width="15.5703125" style="60" customWidth="1"/>
    <col min="5900" max="6144" width="9.140625" style="60"/>
    <col min="6145" max="6145" width="7.28515625" style="60" customWidth="1"/>
    <col min="6146" max="6146" width="36.140625" style="60" customWidth="1"/>
    <col min="6147" max="6147" width="16.28515625" style="60" customWidth="1"/>
    <col min="6148" max="6148" width="13.5703125" style="60" customWidth="1"/>
    <col min="6149" max="6149" width="18.85546875" style="60" customWidth="1"/>
    <col min="6150" max="6150" width="15.85546875" style="60" customWidth="1"/>
    <col min="6151" max="6151" width="16.5703125" style="60" customWidth="1"/>
    <col min="6152" max="6152" width="14.28515625" style="60" customWidth="1"/>
    <col min="6153" max="6153" width="22.85546875" style="60" customWidth="1"/>
    <col min="6154" max="6154" width="14" style="60" customWidth="1"/>
    <col min="6155" max="6155" width="15.5703125" style="60" customWidth="1"/>
    <col min="6156" max="6400" width="9.140625" style="60"/>
    <col min="6401" max="6401" width="7.28515625" style="60" customWidth="1"/>
    <col min="6402" max="6402" width="36.140625" style="60" customWidth="1"/>
    <col min="6403" max="6403" width="16.28515625" style="60" customWidth="1"/>
    <col min="6404" max="6404" width="13.5703125" style="60" customWidth="1"/>
    <col min="6405" max="6405" width="18.85546875" style="60" customWidth="1"/>
    <col min="6406" max="6406" width="15.85546875" style="60" customWidth="1"/>
    <col min="6407" max="6407" width="16.5703125" style="60" customWidth="1"/>
    <col min="6408" max="6408" width="14.28515625" style="60" customWidth="1"/>
    <col min="6409" max="6409" width="22.85546875" style="60" customWidth="1"/>
    <col min="6410" max="6410" width="14" style="60" customWidth="1"/>
    <col min="6411" max="6411" width="15.5703125" style="60" customWidth="1"/>
    <col min="6412" max="6656" width="9.140625" style="60"/>
    <col min="6657" max="6657" width="7.28515625" style="60" customWidth="1"/>
    <col min="6658" max="6658" width="36.140625" style="60" customWidth="1"/>
    <col min="6659" max="6659" width="16.28515625" style="60" customWidth="1"/>
    <col min="6660" max="6660" width="13.5703125" style="60" customWidth="1"/>
    <col min="6661" max="6661" width="18.85546875" style="60" customWidth="1"/>
    <col min="6662" max="6662" width="15.85546875" style="60" customWidth="1"/>
    <col min="6663" max="6663" width="16.5703125" style="60" customWidth="1"/>
    <col min="6664" max="6664" width="14.28515625" style="60" customWidth="1"/>
    <col min="6665" max="6665" width="22.85546875" style="60" customWidth="1"/>
    <col min="6666" max="6666" width="14" style="60" customWidth="1"/>
    <col min="6667" max="6667" width="15.5703125" style="60" customWidth="1"/>
    <col min="6668" max="6912" width="9.140625" style="60"/>
    <col min="6913" max="6913" width="7.28515625" style="60" customWidth="1"/>
    <col min="6914" max="6914" width="36.140625" style="60" customWidth="1"/>
    <col min="6915" max="6915" width="16.28515625" style="60" customWidth="1"/>
    <col min="6916" max="6916" width="13.5703125" style="60" customWidth="1"/>
    <col min="6917" max="6917" width="18.85546875" style="60" customWidth="1"/>
    <col min="6918" max="6918" width="15.85546875" style="60" customWidth="1"/>
    <col min="6919" max="6919" width="16.5703125" style="60" customWidth="1"/>
    <col min="6920" max="6920" width="14.28515625" style="60" customWidth="1"/>
    <col min="6921" max="6921" width="22.85546875" style="60" customWidth="1"/>
    <col min="6922" max="6922" width="14" style="60" customWidth="1"/>
    <col min="6923" max="6923" width="15.5703125" style="60" customWidth="1"/>
    <col min="6924" max="7168" width="9.140625" style="60"/>
    <col min="7169" max="7169" width="7.28515625" style="60" customWidth="1"/>
    <col min="7170" max="7170" width="36.140625" style="60" customWidth="1"/>
    <col min="7171" max="7171" width="16.28515625" style="60" customWidth="1"/>
    <col min="7172" max="7172" width="13.5703125" style="60" customWidth="1"/>
    <col min="7173" max="7173" width="18.85546875" style="60" customWidth="1"/>
    <col min="7174" max="7174" width="15.85546875" style="60" customWidth="1"/>
    <col min="7175" max="7175" width="16.5703125" style="60" customWidth="1"/>
    <col min="7176" max="7176" width="14.28515625" style="60" customWidth="1"/>
    <col min="7177" max="7177" width="22.85546875" style="60" customWidth="1"/>
    <col min="7178" max="7178" width="14" style="60" customWidth="1"/>
    <col min="7179" max="7179" width="15.5703125" style="60" customWidth="1"/>
    <col min="7180" max="7424" width="9.140625" style="60"/>
    <col min="7425" max="7425" width="7.28515625" style="60" customWidth="1"/>
    <col min="7426" max="7426" width="36.140625" style="60" customWidth="1"/>
    <col min="7427" max="7427" width="16.28515625" style="60" customWidth="1"/>
    <col min="7428" max="7428" width="13.5703125" style="60" customWidth="1"/>
    <col min="7429" max="7429" width="18.85546875" style="60" customWidth="1"/>
    <col min="7430" max="7430" width="15.85546875" style="60" customWidth="1"/>
    <col min="7431" max="7431" width="16.5703125" style="60" customWidth="1"/>
    <col min="7432" max="7432" width="14.28515625" style="60" customWidth="1"/>
    <col min="7433" max="7433" width="22.85546875" style="60" customWidth="1"/>
    <col min="7434" max="7434" width="14" style="60" customWidth="1"/>
    <col min="7435" max="7435" width="15.5703125" style="60" customWidth="1"/>
    <col min="7436" max="7680" width="9.140625" style="60"/>
    <col min="7681" max="7681" width="7.28515625" style="60" customWidth="1"/>
    <col min="7682" max="7682" width="36.140625" style="60" customWidth="1"/>
    <col min="7683" max="7683" width="16.28515625" style="60" customWidth="1"/>
    <col min="7684" max="7684" width="13.5703125" style="60" customWidth="1"/>
    <col min="7685" max="7685" width="18.85546875" style="60" customWidth="1"/>
    <col min="7686" max="7686" width="15.85546875" style="60" customWidth="1"/>
    <col min="7687" max="7687" width="16.5703125" style="60" customWidth="1"/>
    <col min="7688" max="7688" width="14.28515625" style="60" customWidth="1"/>
    <col min="7689" max="7689" width="22.85546875" style="60" customWidth="1"/>
    <col min="7690" max="7690" width="14" style="60" customWidth="1"/>
    <col min="7691" max="7691" width="15.5703125" style="60" customWidth="1"/>
    <col min="7692" max="7936" width="9.140625" style="60"/>
    <col min="7937" max="7937" width="7.28515625" style="60" customWidth="1"/>
    <col min="7938" max="7938" width="36.140625" style="60" customWidth="1"/>
    <col min="7939" max="7939" width="16.28515625" style="60" customWidth="1"/>
    <col min="7940" max="7940" width="13.5703125" style="60" customWidth="1"/>
    <col min="7941" max="7941" width="18.85546875" style="60" customWidth="1"/>
    <col min="7942" max="7942" width="15.85546875" style="60" customWidth="1"/>
    <col min="7943" max="7943" width="16.5703125" style="60" customWidth="1"/>
    <col min="7944" max="7944" width="14.28515625" style="60" customWidth="1"/>
    <col min="7945" max="7945" width="22.85546875" style="60" customWidth="1"/>
    <col min="7946" max="7946" width="14" style="60" customWidth="1"/>
    <col min="7947" max="7947" width="15.5703125" style="60" customWidth="1"/>
    <col min="7948" max="8192" width="9.140625" style="60"/>
    <col min="8193" max="8193" width="7.28515625" style="60" customWidth="1"/>
    <col min="8194" max="8194" width="36.140625" style="60" customWidth="1"/>
    <col min="8195" max="8195" width="16.28515625" style="60" customWidth="1"/>
    <col min="8196" max="8196" width="13.5703125" style="60" customWidth="1"/>
    <col min="8197" max="8197" width="18.85546875" style="60" customWidth="1"/>
    <col min="8198" max="8198" width="15.85546875" style="60" customWidth="1"/>
    <col min="8199" max="8199" width="16.5703125" style="60" customWidth="1"/>
    <col min="8200" max="8200" width="14.28515625" style="60" customWidth="1"/>
    <col min="8201" max="8201" width="22.85546875" style="60" customWidth="1"/>
    <col min="8202" max="8202" width="14" style="60" customWidth="1"/>
    <col min="8203" max="8203" width="15.5703125" style="60" customWidth="1"/>
    <col min="8204" max="8448" width="9.140625" style="60"/>
    <col min="8449" max="8449" width="7.28515625" style="60" customWidth="1"/>
    <col min="8450" max="8450" width="36.140625" style="60" customWidth="1"/>
    <col min="8451" max="8451" width="16.28515625" style="60" customWidth="1"/>
    <col min="8452" max="8452" width="13.5703125" style="60" customWidth="1"/>
    <col min="8453" max="8453" width="18.85546875" style="60" customWidth="1"/>
    <col min="8454" max="8454" width="15.85546875" style="60" customWidth="1"/>
    <col min="8455" max="8455" width="16.5703125" style="60" customWidth="1"/>
    <col min="8456" max="8456" width="14.28515625" style="60" customWidth="1"/>
    <col min="8457" max="8457" width="22.85546875" style="60" customWidth="1"/>
    <col min="8458" max="8458" width="14" style="60" customWidth="1"/>
    <col min="8459" max="8459" width="15.5703125" style="60" customWidth="1"/>
    <col min="8460" max="8704" width="9.140625" style="60"/>
    <col min="8705" max="8705" width="7.28515625" style="60" customWidth="1"/>
    <col min="8706" max="8706" width="36.140625" style="60" customWidth="1"/>
    <col min="8707" max="8707" width="16.28515625" style="60" customWidth="1"/>
    <col min="8708" max="8708" width="13.5703125" style="60" customWidth="1"/>
    <col min="8709" max="8709" width="18.85546875" style="60" customWidth="1"/>
    <col min="8710" max="8710" width="15.85546875" style="60" customWidth="1"/>
    <col min="8711" max="8711" width="16.5703125" style="60" customWidth="1"/>
    <col min="8712" max="8712" width="14.28515625" style="60" customWidth="1"/>
    <col min="8713" max="8713" width="22.85546875" style="60" customWidth="1"/>
    <col min="8714" max="8714" width="14" style="60" customWidth="1"/>
    <col min="8715" max="8715" width="15.5703125" style="60" customWidth="1"/>
    <col min="8716" max="8960" width="9.140625" style="60"/>
    <col min="8961" max="8961" width="7.28515625" style="60" customWidth="1"/>
    <col min="8962" max="8962" width="36.140625" style="60" customWidth="1"/>
    <col min="8963" max="8963" width="16.28515625" style="60" customWidth="1"/>
    <col min="8964" max="8964" width="13.5703125" style="60" customWidth="1"/>
    <col min="8965" max="8965" width="18.85546875" style="60" customWidth="1"/>
    <col min="8966" max="8966" width="15.85546875" style="60" customWidth="1"/>
    <col min="8967" max="8967" width="16.5703125" style="60" customWidth="1"/>
    <col min="8968" max="8968" width="14.28515625" style="60" customWidth="1"/>
    <col min="8969" max="8969" width="22.85546875" style="60" customWidth="1"/>
    <col min="8970" max="8970" width="14" style="60" customWidth="1"/>
    <col min="8971" max="8971" width="15.5703125" style="60" customWidth="1"/>
    <col min="8972" max="9216" width="9.140625" style="60"/>
    <col min="9217" max="9217" width="7.28515625" style="60" customWidth="1"/>
    <col min="9218" max="9218" width="36.140625" style="60" customWidth="1"/>
    <col min="9219" max="9219" width="16.28515625" style="60" customWidth="1"/>
    <col min="9220" max="9220" width="13.5703125" style="60" customWidth="1"/>
    <col min="9221" max="9221" width="18.85546875" style="60" customWidth="1"/>
    <col min="9222" max="9222" width="15.85546875" style="60" customWidth="1"/>
    <col min="9223" max="9223" width="16.5703125" style="60" customWidth="1"/>
    <col min="9224" max="9224" width="14.28515625" style="60" customWidth="1"/>
    <col min="9225" max="9225" width="22.85546875" style="60" customWidth="1"/>
    <col min="9226" max="9226" width="14" style="60" customWidth="1"/>
    <col min="9227" max="9227" width="15.5703125" style="60" customWidth="1"/>
    <col min="9228" max="9472" width="9.140625" style="60"/>
    <col min="9473" max="9473" width="7.28515625" style="60" customWidth="1"/>
    <col min="9474" max="9474" width="36.140625" style="60" customWidth="1"/>
    <col min="9475" max="9475" width="16.28515625" style="60" customWidth="1"/>
    <col min="9476" max="9476" width="13.5703125" style="60" customWidth="1"/>
    <col min="9477" max="9477" width="18.85546875" style="60" customWidth="1"/>
    <col min="9478" max="9478" width="15.85546875" style="60" customWidth="1"/>
    <col min="9479" max="9479" width="16.5703125" style="60" customWidth="1"/>
    <col min="9480" max="9480" width="14.28515625" style="60" customWidth="1"/>
    <col min="9481" max="9481" width="22.85546875" style="60" customWidth="1"/>
    <col min="9482" max="9482" width="14" style="60" customWidth="1"/>
    <col min="9483" max="9483" width="15.5703125" style="60" customWidth="1"/>
    <col min="9484" max="9728" width="9.140625" style="60"/>
    <col min="9729" max="9729" width="7.28515625" style="60" customWidth="1"/>
    <col min="9730" max="9730" width="36.140625" style="60" customWidth="1"/>
    <col min="9731" max="9731" width="16.28515625" style="60" customWidth="1"/>
    <col min="9732" max="9732" width="13.5703125" style="60" customWidth="1"/>
    <col min="9733" max="9733" width="18.85546875" style="60" customWidth="1"/>
    <col min="9734" max="9734" width="15.85546875" style="60" customWidth="1"/>
    <col min="9735" max="9735" width="16.5703125" style="60" customWidth="1"/>
    <col min="9736" max="9736" width="14.28515625" style="60" customWidth="1"/>
    <col min="9737" max="9737" width="22.85546875" style="60" customWidth="1"/>
    <col min="9738" max="9738" width="14" style="60" customWidth="1"/>
    <col min="9739" max="9739" width="15.5703125" style="60" customWidth="1"/>
    <col min="9740" max="9984" width="9.140625" style="60"/>
    <col min="9985" max="9985" width="7.28515625" style="60" customWidth="1"/>
    <col min="9986" max="9986" width="36.140625" style="60" customWidth="1"/>
    <col min="9987" max="9987" width="16.28515625" style="60" customWidth="1"/>
    <col min="9988" max="9988" width="13.5703125" style="60" customWidth="1"/>
    <col min="9989" max="9989" width="18.85546875" style="60" customWidth="1"/>
    <col min="9990" max="9990" width="15.85546875" style="60" customWidth="1"/>
    <col min="9991" max="9991" width="16.5703125" style="60" customWidth="1"/>
    <col min="9992" max="9992" width="14.28515625" style="60" customWidth="1"/>
    <col min="9993" max="9993" width="22.85546875" style="60" customWidth="1"/>
    <col min="9994" max="9994" width="14" style="60" customWidth="1"/>
    <col min="9995" max="9995" width="15.5703125" style="60" customWidth="1"/>
    <col min="9996" max="10240" width="9.140625" style="60"/>
    <col min="10241" max="10241" width="7.28515625" style="60" customWidth="1"/>
    <col min="10242" max="10242" width="36.140625" style="60" customWidth="1"/>
    <col min="10243" max="10243" width="16.28515625" style="60" customWidth="1"/>
    <col min="10244" max="10244" width="13.5703125" style="60" customWidth="1"/>
    <col min="10245" max="10245" width="18.85546875" style="60" customWidth="1"/>
    <col min="10246" max="10246" width="15.85546875" style="60" customWidth="1"/>
    <col min="10247" max="10247" width="16.5703125" style="60" customWidth="1"/>
    <col min="10248" max="10248" width="14.28515625" style="60" customWidth="1"/>
    <col min="10249" max="10249" width="22.85546875" style="60" customWidth="1"/>
    <col min="10250" max="10250" width="14" style="60" customWidth="1"/>
    <col min="10251" max="10251" width="15.5703125" style="60" customWidth="1"/>
    <col min="10252" max="10496" width="9.140625" style="60"/>
    <col min="10497" max="10497" width="7.28515625" style="60" customWidth="1"/>
    <col min="10498" max="10498" width="36.140625" style="60" customWidth="1"/>
    <col min="10499" max="10499" width="16.28515625" style="60" customWidth="1"/>
    <col min="10500" max="10500" width="13.5703125" style="60" customWidth="1"/>
    <col min="10501" max="10501" width="18.85546875" style="60" customWidth="1"/>
    <col min="10502" max="10502" width="15.85546875" style="60" customWidth="1"/>
    <col min="10503" max="10503" width="16.5703125" style="60" customWidth="1"/>
    <col min="10504" max="10504" width="14.28515625" style="60" customWidth="1"/>
    <col min="10505" max="10505" width="22.85546875" style="60" customWidth="1"/>
    <col min="10506" max="10506" width="14" style="60" customWidth="1"/>
    <col min="10507" max="10507" width="15.5703125" style="60" customWidth="1"/>
    <col min="10508" max="10752" width="9.140625" style="60"/>
    <col min="10753" max="10753" width="7.28515625" style="60" customWidth="1"/>
    <col min="10754" max="10754" width="36.140625" style="60" customWidth="1"/>
    <col min="10755" max="10755" width="16.28515625" style="60" customWidth="1"/>
    <col min="10756" max="10756" width="13.5703125" style="60" customWidth="1"/>
    <col min="10757" max="10757" width="18.85546875" style="60" customWidth="1"/>
    <col min="10758" max="10758" width="15.85546875" style="60" customWidth="1"/>
    <col min="10759" max="10759" width="16.5703125" style="60" customWidth="1"/>
    <col min="10760" max="10760" width="14.28515625" style="60" customWidth="1"/>
    <col min="10761" max="10761" width="22.85546875" style="60" customWidth="1"/>
    <col min="10762" max="10762" width="14" style="60" customWidth="1"/>
    <col min="10763" max="10763" width="15.5703125" style="60" customWidth="1"/>
    <col min="10764" max="11008" width="9.140625" style="60"/>
    <col min="11009" max="11009" width="7.28515625" style="60" customWidth="1"/>
    <col min="11010" max="11010" width="36.140625" style="60" customWidth="1"/>
    <col min="11011" max="11011" width="16.28515625" style="60" customWidth="1"/>
    <col min="11012" max="11012" width="13.5703125" style="60" customWidth="1"/>
    <col min="11013" max="11013" width="18.85546875" style="60" customWidth="1"/>
    <col min="11014" max="11014" width="15.85546875" style="60" customWidth="1"/>
    <col min="11015" max="11015" width="16.5703125" style="60" customWidth="1"/>
    <col min="11016" max="11016" width="14.28515625" style="60" customWidth="1"/>
    <col min="11017" max="11017" width="22.85546875" style="60" customWidth="1"/>
    <col min="11018" max="11018" width="14" style="60" customWidth="1"/>
    <col min="11019" max="11019" width="15.5703125" style="60" customWidth="1"/>
    <col min="11020" max="11264" width="9.140625" style="60"/>
    <col min="11265" max="11265" width="7.28515625" style="60" customWidth="1"/>
    <col min="11266" max="11266" width="36.140625" style="60" customWidth="1"/>
    <col min="11267" max="11267" width="16.28515625" style="60" customWidth="1"/>
    <col min="11268" max="11268" width="13.5703125" style="60" customWidth="1"/>
    <col min="11269" max="11269" width="18.85546875" style="60" customWidth="1"/>
    <col min="11270" max="11270" width="15.85546875" style="60" customWidth="1"/>
    <col min="11271" max="11271" width="16.5703125" style="60" customWidth="1"/>
    <col min="11272" max="11272" width="14.28515625" style="60" customWidth="1"/>
    <col min="11273" max="11273" width="22.85546875" style="60" customWidth="1"/>
    <col min="11274" max="11274" width="14" style="60" customWidth="1"/>
    <col min="11275" max="11275" width="15.5703125" style="60" customWidth="1"/>
    <col min="11276" max="11520" width="9.140625" style="60"/>
    <col min="11521" max="11521" width="7.28515625" style="60" customWidth="1"/>
    <col min="11522" max="11522" width="36.140625" style="60" customWidth="1"/>
    <col min="11523" max="11523" width="16.28515625" style="60" customWidth="1"/>
    <col min="11524" max="11524" width="13.5703125" style="60" customWidth="1"/>
    <col min="11525" max="11525" width="18.85546875" style="60" customWidth="1"/>
    <col min="11526" max="11526" width="15.85546875" style="60" customWidth="1"/>
    <col min="11527" max="11527" width="16.5703125" style="60" customWidth="1"/>
    <col min="11528" max="11528" width="14.28515625" style="60" customWidth="1"/>
    <col min="11529" max="11529" width="22.85546875" style="60" customWidth="1"/>
    <col min="11530" max="11530" width="14" style="60" customWidth="1"/>
    <col min="11531" max="11531" width="15.5703125" style="60" customWidth="1"/>
    <col min="11532" max="11776" width="9.140625" style="60"/>
    <col min="11777" max="11777" width="7.28515625" style="60" customWidth="1"/>
    <col min="11778" max="11778" width="36.140625" style="60" customWidth="1"/>
    <col min="11779" max="11779" width="16.28515625" style="60" customWidth="1"/>
    <col min="11780" max="11780" width="13.5703125" style="60" customWidth="1"/>
    <col min="11781" max="11781" width="18.85546875" style="60" customWidth="1"/>
    <col min="11782" max="11782" width="15.85546875" style="60" customWidth="1"/>
    <col min="11783" max="11783" width="16.5703125" style="60" customWidth="1"/>
    <col min="11784" max="11784" width="14.28515625" style="60" customWidth="1"/>
    <col min="11785" max="11785" width="22.85546875" style="60" customWidth="1"/>
    <col min="11786" max="11786" width="14" style="60" customWidth="1"/>
    <col min="11787" max="11787" width="15.5703125" style="60" customWidth="1"/>
    <col min="11788" max="12032" width="9.140625" style="60"/>
    <col min="12033" max="12033" width="7.28515625" style="60" customWidth="1"/>
    <col min="12034" max="12034" width="36.140625" style="60" customWidth="1"/>
    <col min="12035" max="12035" width="16.28515625" style="60" customWidth="1"/>
    <col min="12036" max="12036" width="13.5703125" style="60" customWidth="1"/>
    <col min="12037" max="12037" width="18.85546875" style="60" customWidth="1"/>
    <col min="12038" max="12038" width="15.85546875" style="60" customWidth="1"/>
    <col min="12039" max="12039" width="16.5703125" style="60" customWidth="1"/>
    <col min="12040" max="12040" width="14.28515625" style="60" customWidth="1"/>
    <col min="12041" max="12041" width="22.85546875" style="60" customWidth="1"/>
    <col min="12042" max="12042" width="14" style="60" customWidth="1"/>
    <col min="12043" max="12043" width="15.5703125" style="60" customWidth="1"/>
    <col min="12044" max="12288" width="9.140625" style="60"/>
    <col min="12289" max="12289" width="7.28515625" style="60" customWidth="1"/>
    <col min="12290" max="12290" width="36.140625" style="60" customWidth="1"/>
    <col min="12291" max="12291" width="16.28515625" style="60" customWidth="1"/>
    <col min="12292" max="12292" width="13.5703125" style="60" customWidth="1"/>
    <col min="12293" max="12293" width="18.85546875" style="60" customWidth="1"/>
    <col min="12294" max="12294" width="15.85546875" style="60" customWidth="1"/>
    <col min="12295" max="12295" width="16.5703125" style="60" customWidth="1"/>
    <col min="12296" max="12296" width="14.28515625" style="60" customWidth="1"/>
    <col min="12297" max="12297" width="22.85546875" style="60" customWidth="1"/>
    <col min="12298" max="12298" width="14" style="60" customWidth="1"/>
    <col min="12299" max="12299" width="15.5703125" style="60" customWidth="1"/>
    <col min="12300" max="12544" width="9.140625" style="60"/>
    <col min="12545" max="12545" width="7.28515625" style="60" customWidth="1"/>
    <col min="12546" max="12546" width="36.140625" style="60" customWidth="1"/>
    <col min="12547" max="12547" width="16.28515625" style="60" customWidth="1"/>
    <col min="12548" max="12548" width="13.5703125" style="60" customWidth="1"/>
    <col min="12549" max="12549" width="18.85546875" style="60" customWidth="1"/>
    <col min="12550" max="12550" width="15.85546875" style="60" customWidth="1"/>
    <col min="12551" max="12551" width="16.5703125" style="60" customWidth="1"/>
    <col min="12552" max="12552" width="14.28515625" style="60" customWidth="1"/>
    <col min="12553" max="12553" width="22.85546875" style="60" customWidth="1"/>
    <col min="12554" max="12554" width="14" style="60" customWidth="1"/>
    <col min="12555" max="12555" width="15.5703125" style="60" customWidth="1"/>
    <col min="12556" max="12800" width="9.140625" style="60"/>
    <col min="12801" max="12801" width="7.28515625" style="60" customWidth="1"/>
    <col min="12802" max="12802" width="36.140625" style="60" customWidth="1"/>
    <col min="12803" max="12803" width="16.28515625" style="60" customWidth="1"/>
    <col min="12804" max="12804" width="13.5703125" style="60" customWidth="1"/>
    <col min="12805" max="12805" width="18.85546875" style="60" customWidth="1"/>
    <col min="12806" max="12806" width="15.85546875" style="60" customWidth="1"/>
    <col min="12807" max="12807" width="16.5703125" style="60" customWidth="1"/>
    <col min="12808" max="12808" width="14.28515625" style="60" customWidth="1"/>
    <col min="12809" max="12809" width="22.85546875" style="60" customWidth="1"/>
    <col min="12810" max="12810" width="14" style="60" customWidth="1"/>
    <col min="12811" max="12811" width="15.5703125" style="60" customWidth="1"/>
    <col min="12812" max="13056" width="9.140625" style="60"/>
    <col min="13057" max="13057" width="7.28515625" style="60" customWidth="1"/>
    <col min="13058" max="13058" width="36.140625" style="60" customWidth="1"/>
    <col min="13059" max="13059" width="16.28515625" style="60" customWidth="1"/>
    <col min="13060" max="13060" width="13.5703125" style="60" customWidth="1"/>
    <col min="13061" max="13061" width="18.85546875" style="60" customWidth="1"/>
    <col min="13062" max="13062" width="15.85546875" style="60" customWidth="1"/>
    <col min="13063" max="13063" width="16.5703125" style="60" customWidth="1"/>
    <col min="13064" max="13064" width="14.28515625" style="60" customWidth="1"/>
    <col min="13065" max="13065" width="22.85546875" style="60" customWidth="1"/>
    <col min="13066" max="13066" width="14" style="60" customWidth="1"/>
    <col min="13067" max="13067" width="15.5703125" style="60" customWidth="1"/>
    <col min="13068" max="13312" width="9.140625" style="60"/>
    <col min="13313" max="13313" width="7.28515625" style="60" customWidth="1"/>
    <col min="13314" max="13314" width="36.140625" style="60" customWidth="1"/>
    <col min="13315" max="13315" width="16.28515625" style="60" customWidth="1"/>
    <col min="13316" max="13316" width="13.5703125" style="60" customWidth="1"/>
    <col min="13317" max="13317" width="18.85546875" style="60" customWidth="1"/>
    <col min="13318" max="13318" width="15.85546875" style="60" customWidth="1"/>
    <col min="13319" max="13319" width="16.5703125" style="60" customWidth="1"/>
    <col min="13320" max="13320" width="14.28515625" style="60" customWidth="1"/>
    <col min="13321" max="13321" width="22.85546875" style="60" customWidth="1"/>
    <col min="13322" max="13322" width="14" style="60" customWidth="1"/>
    <col min="13323" max="13323" width="15.5703125" style="60" customWidth="1"/>
    <col min="13324" max="13568" width="9.140625" style="60"/>
    <col min="13569" max="13569" width="7.28515625" style="60" customWidth="1"/>
    <col min="13570" max="13570" width="36.140625" style="60" customWidth="1"/>
    <col min="13571" max="13571" width="16.28515625" style="60" customWidth="1"/>
    <col min="13572" max="13572" width="13.5703125" style="60" customWidth="1"/>
    <col min="13573" max="13573" width="18.85546875" style="60" customWidth="1"/>
    <col min="13574" max="13574" width="15.85546875" style="60" customWidth="1"/>
    <col min="13575" max="13575" width="16.5703125" style="60" customWidth="1"/>
    <col min="13576" max="13576" width="14.28515625" style="60" customWidth="1"/>
    <col min="13577" max="13577" width="22.85546875" style="60" customWidth="1"/>
    <col min="13578" max="13578" width="14" style="60" customWidth="1"/>
    <col min="13579" max="13579" width="15.5703125" style="60" customWidth="1"/>
    <col min="13580" max="13824" width="9.140625" style="60"/>
    <col min="13825" max="13825" width="7.28515625" style="60" customWidth="1"/>
    <col min="13826" max="13826" width="36.140625" style="60" customWidth="1"/>
    <col min="13827" max="13827" width="16.28515625" style="60" customWidth="1"/>
    <col min="13828" max="13828" width="13.5703125" style="60" customWidth="1"/>
    <col min="13829" max="13829" width="18.85546875" style="60" customWidth="1"/>
    <col min="13830" max="13830" width="15.85546875" style="60" customWidth="1"/>
    <col min="13831" max="13831" width="16.5703125" style="60" customWidth="1"/>
    <col min="13832" max="13832" width="14.28515625" style="60" customWidth="1"/>
    <col min="13833" max="13833" width="22.85546875" style="60" customWidth="1"/>
    <col min="13834" max="13834" width="14" style="60" customWidth="1"/>
    <col min="13835" max="13835" width="15.5703125" style="60" customWidth="1"/>
    <col min="13836" max="14080" width="9.140625" style="60"/>
    <col min="14081" max="14081" width="7.28515625" style="60" customWidth="1"/>
    <col min="14082" max="14082" width="36.140625" style="60" customWidth="1"/>
    <col min="14083" max="14083" width="16.28515625" style="60" customWidth="1"/>
    <col min="14084" max="14084" width="13.5703125" style="60" customWidth="1"/>
    <col min="14085" max="14085" width="18.85546875" style="60" customWidth="1"/>
    <col min="14086" max="14086" width="15.85546875" style="60" customWidth="1"/>
    <col min="14087" max="14087" width="16.5703125" style="60" customWidth="1"/>
    <col min="14088" max="14088" width="14.28515625" style="60" customWidth="1"/>
    <col min="14089" max="14089" width="22.85546875" style="60" customWidth="1"/>
    <col min="14090" max="14090" width="14" style="60" customWidth="1"/>
    <col min="14091" max="14091" width="15.5703125" style="60" customWidth="1"/>
    <col min="14092" max="14336" width="9.140625" style="60"/>
    <col min="14337" max="14337" width="7.28515625" style="60" customWidth="1"/>
    <col min="14338" max="14338" width="36.140625" style="60" customWidth="1"/>
    <col min="14339" max="14339" width="16.28515625" style="60" customWidth="1"/>
    <col min="14340" max="14340" width="13.5703125" style="60" customWidth="1"/>
    <col min="14341" max="14341" width="18.85546875" style="60" customWidth="1"/>
    <col min="14342" max="14342" width="15.85546875" style="60" customWidth="1"/>
    <col min="14343" max="14343" width="16.5703125" style="60" customWidth="1"/>
    <col min="14344" max="14344" width="14.28515625" style="60" customWidth="1"/>
    <col min="14345" max="14345" width="22.85546875" style="60" customWidth="1"/>
    <col min="14346" max="14346" width="14" style="60" customWidth="1"/>
    <col min="14347" max="14347" width="15.5703125" style="60" customWidth="1"/>
    <col min="14348" max="14592" width="9.140625" style="60"/>
    <col min="14593" max="14593" width="7.28515625" style="60" customWidth="1"/>
    <col min="14594" max="14594" width="36.140625" style="60" customWidth="1"/>
    <col min="14595" max="14595" width="16.28515625" style="60" customWidth="1"/>
    <col min="14596" max="14596" width="13.5703125" style="60" customWidth="1"/>
    <col min="14597" max="14597" width="18.85546875" style="60" customWidth="1"/>
    <col min="14598" max="14598" width="15.85546875" style="60" customWidth="1"/>
    <col min="14599" max="14599" width="16.5703125" style="60" customWidth="1"/>
    <col min="14600" max="14600" width="14.28515625" style="60" customWidth="1"/>
    <col min="14601" max="14601" width="22.85546875" style="60" customWidth="1"/>
    <col min="14602" max="14602" width="14" style="60" customWidth="1"/>
    <col min="14603" max="14603" width="15.5703125" style="60" customWidth="1"/>
    <col min="14604" max="14848" width="9.140625" style="60"/>
    <col min="14849" max="14849" width="7.28515625" style="60" customWidth="1"/>
    <col min="14850" max="14850" width="36.140625" style="60" customWidth="1"/>
    <col min="14851" max="14851" width="16.28515625" style="60" customWidth="1"/>
    <col min="14852" max="14852" width="13.5703125" style="60" customWidth="1"/>
    <col min="14853" max="14853" width="18.85546875" style="60" customWidth="1"/>
    <col min="14854" max="14854" width="15.85546875" style="60" customWidth="1"/>
    <col min="14855" max="14855" width="16.5703125" style="60" customWidth="1"/>
    <col min="14856" max="14856" width="14.28515625" style="60" customWidth="1"/>
    <col min="14857" max="14857" width="22.85546875" style="60" customWidth="1"/>
    <col min="14858" max="14858" width="14" style="60" customWidth="1"/>
    <col min="14859" max="14859" width="15.5703125" style="60" customWidth="1"/>
    <col min="14860" max="15104" width="9.140625" style="60"/>
    <col min="15105" max="15105" width="7.28515625" style="60" customWidth="1"/>
    <col min="15106" max="15106" width="36.140625" style="60" customWidth="1"/>
    <col min="15107" max="15107" width="16.28515625" style="60" customWidth="1"/>
    <col min="15108" max="15108" width="13.5703125" style="60" customWidth="1"/>
    <col min="15109" max="15109" width="18.85546875" style="60" customWidth="1"/>
    <col min="15110" max="15110" width="15.85546875" style="60" customWidth="1"/>
    <col min="15111" max="15111" width="16.5703125" style="60" customWidth="1"/>
    <col min="15112" max="15112" width="14.28515625" style="60" customWidth="1"/>
    <col min="15113" max="15113" width="22.85546875" style="60" customWidth="1"/>
    <col min="15114" max="15114" width="14" style="60" customWidth="1"/>
    <col min="15115" max="15115" width="15.5703125" style="60" customWidth="1"/>
    <col min="15116" max="15360" width="9.140625" style="60"/>
    <col min="15361" max="15361" width="7.28515625" style="60" customWidth="1"/>
    <col min="15362" max="15362" width="36.140625" style="60" customWidth="1"/>
    <col min="15363" max="15363" width="16.28515625" style="60" customWidth="1"/>
    <col min="15364" max="15364" width="13.5703125" style="60" customWidth="1"/>
    <col min="15365" max="15365" width="18.85546875" style="60" customWidth="1"/>
    <col min="15366" max="15366" width="15.85546875" style="60" customWidth="1"/>
    <col min="15367" max="15367" width="16.5703125" style="60" customWidth="1"/>
    <col min="15368" max="15368" width="14.28515625" style="60" customWidth="1"/>
    <col min="15369" max="15369" width="22.85546875" style="60" customWidth="1"/>
    <col min="15370" max="15370" width="14" style="60" customWidth="1"/>
    <col min="15371" max="15371" width="15.5703125" style="60" customWidth="1"/>
    <col min="15372" max="15616" width="9.140625" style="60"/>
    <col min="15617" max="15617" width="7.28515625" style="60" customWidth="1"/>
    <col min="15618" max="15618" width="36.140625" style="60" customWidth="1"/>
    <col min="15619" max="15619" width="16.28515625" style="60" customWidth="1"/>
    <col min="15620" max="15620" width="13.5703125" style="60" customWidth="1"/>
    <col min="15621" max="15621" width="18.85546875" style="60" customWidth="1"/>
    <col min="15622" max="15622" width="15.85546875" style="60" customWidth="1"/>
    <col min="15623" max="15623" width="16.5703125" style="60" customWidth="1"/>
    <col min="15624" max="15624" width="14.28515625" style="60" customWidth="1"/>
    <col min="15625" max="15625" width="22.85546875" style="60" customWidth="1"/>
    <col min="15626" max="15626" width="14" style="60" customWidth="1"/>
    <col min="15627" max="15627" width="15.5703125" style="60" customWidth="1"/>
    <col min="15628" max="15872" width="9.140625" style="60"/>
    <col min="15873" max="15873" width="7.28515625" style="60" customWidth="1"/>
    <col min="15874" max="15874" width="36.140625" style="60" customWidth="1"/>
    <col min="15875" max="15875" width="16.28515625" style="60" customWidth="1"/>
    <col min="15876" max="15876" width="13.5703125" style="60" customWidth="1"/>
    <col min="15877" max="15877" width="18.85546875" style="60" customWidth="1"/>
    <col min="15878" max="15878" width="15.85546875" style="60" customWidth="1"/>
    <col min="15879" max="15879" width="16.5703125" style="60" customWidth="1"/>
    <col min="15880" max="15880" width="14.28515625" style="60" customWidth="1"/>
    <col min="15881" max="15881" width="22.85546875" style="60" customWidth="1"/>
    <col min="15882" max="15882" width="14" style="60" customWidth="1"/>
    <col min="15883" max="15883" width="15.5703125" style="60" customWidth="1"/>
    <col min="15884" max="16128" width="9.140625" style="60"/>
    <col min="16129" max="16129" width="7.28515625" style="60" customWidth="1"/>
    <col min="16130" max="16130" width="36.140625" style="60" customWidth="1"/>
    <col min="16131" max="16131" width="16.28515625" style="60" customWidth="1"/>
    <col min="16132" max="16132" width="13.5703125" style="60" customWidth="1"/>
    <col min="16133" max="16133" width="18.85546875" style="60" customWidth="1"/>
    <col min="16134" max="16134" width="15.85546875" style="60" customWidth="1"/>
    <col min="16135" max="16135" width="16.5703125" style="60" customWidth="1"/>
    <col min="16136" max="16136" width="14.28515625" style="60" customWidth="1"/>
    <col min="16137" max="16137" width="22.85546875" style="60" customWidth="1"/>
    <col min="16138" max="16138" width="14" style="60" customWidth="1"/>
    <col min="16139" max="16139" width="15.5703125" style="60" customWidth="1"/>
    <col min="16140" max="16384" width="9.140625" style="60"/>
  </cols>
  <sheetData>
    <row r="1" spans="1:13" ht="18.75" customHeight="1">
      <c r="K1" s="61"/>
      <c r="L1" s="61"/>
      <c r="M1" s="61" t="s">
        <v>0</v>
      </c>
    </row>
    <row r="2" spans="1:13" ht="20.25" customHeight="1">
      <c r="A2" s="62"/>
      <c r="B2" s="62"/>
      <c r="C2" s="62"/>
      <c r="D2" s="62"/>
      <c r="E2" s="62"/>
      <c r="F2" s="62"/>
      <c r="G2" s="62"/>
      <c r="H2" s="63"/>
      <c r="I2" s="63"/>
      <c r="K2" s="64"/>
      <c r="L2" s="64"/>
      <c r="M2" s="64" t="s">
        <v>38</v>
      </c>
    </row>
    <row r="3" spans="1:13" ht="61.5" customHeight="1">
      <c r="A3" s="62"/>
      <c r="B3" s="65" t="s">
        <v>39</v>
      </c>
      <c r="C3" s="66"/>
      <c r="D3" s="66"/>
      <c r="E3" s="66"/>
      <c r="F3" s="66"/>
      <c r="G3" s="66"/>
      <c r="H3" s="66"/>
      <c r="I3" s="66"/>
      <c r="J3" s="66"/>
      <c r="K3" s="62"/>
    </row>
    <row r="4" spans="1:13" ht="31.5" customHeight="1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ht="33" customHeight="1">
      <c r="A5" s="68" t="s">
        <v>3</v>
      </c>
      <c r="B5" s="68" t="s">
        <v>4</v>
      </c>
      <c r="C5" s="69" t="s">
        <v>5</v>
      </c>
      <c r="D5" s="69"/>
      <c r="E5" s="69"/>
      <c r="F5" s="69" t="s">
        <v>6</v>
      </c>
      <c r="G5" s="69" t="s">
        <v>7</v>
      </c>
      <c r="H5" s="69"/>
      <c r="I5" s="69"/>
      <c r="J5" s="69"/>
      <c r="K5" s="70" t="s">
        <v>8</v>
      </c>
    </row>
    <row r="6" spans="1:13" ht="158.25" customHeight="1">
      <c r="A6" s="68"/>
      <c r="B6" s="68"/>
      <c r="C6" s="71" t="s">
        <v>9</v>
      </c>
      <c r="D6" s="71" t="s">
        <v>10</v>
      </c>
      <c r="E6" s="71" t="s">
        <v>11</v>
      </c>
      <c r="F6" s="69"/>
      <c r="G6" s="72" t="s">
        <v>12</v>
      </c>
      <c r="H6" s="71" t="s">
        <v>13</v>
      </c>
      <c r="I6" s="71" t="s">
        <v>14</v>
      </c>
      <c r="J6" s="71" t="s">
        <v>13</v>
      </c>
      <c r="K6" s="70"/>
    </row>
    <row r="7" spans="1:13" ht="15.75">
      <c r="A7" s="73">
        <v>1</v>
      </c>
      <c r="B7" s="74" t="s">
        <v>40</v>
      </c>
      <c r="C7" s="75">
        <v>1.26</v>
      </c>
      <c r="D7" s="75"/>
      <c r="E7" s="76"/>
      <c r="F7" s="77">
        <f>SUM(C7,D7)</f>
        <v>1.26</v>
      </c>
      <c r="G7" s="74" t="s">
        <v>41</v>
      </c>
      <c r="H7" s="75">
        <v>0.37</v>
      </c>
      <c r="I7" s="78"/>
      <c r="J7" s="75"/>
      <c r="K7" s="79"/>
    </row>
    <row r="8" spans="1:13" ht="15.75">
      <c r="A8" s="73"/>
      <c r="B8" s="74"/>
      <c r="C8" s="75"/>
      <c r="D8" s="75"/>
      <c r="E8" s="76"/>
      <c r="F8" s="77">
        <f t="shared" ref="F8:F50" si="0">SUM(C8,D8)</f>
        <v>0</v>
      </c>
      <c r="G8" s="74"/>
      <c r="H8" s="75"/>
      <c r="I8" s="78"/>
      <c r="J8" s="75"/>
      <c r="K8" s="79"/>
    </row>
    <row r="9" spans="1:13" ht="15.75">
      <c r="A9" s="73"/>
      <c r="B9" s="74"/>
      <c r="C9" s="75"/>
      <c r="D9" s="75"/>
      <c r="E9" s="76"/>
      <c r="F9" s="77">
        <f t="shared" si="0"/>
        <v>0</v>
      </c>
      <c r="G9" s="74"/>
      <c r="H9" s="75"/>
      <c r="I9" s="78"/>
      <c r="J9" s="75"/>
      <c r="K9" s="79"/>
    </row>
    <row r="10" spans="1:13" ht="15.75">
      <c r="A10" s="73"/>
      <c r="B10" s="74"/>
      <c r="C10" s="75"/>
      <c r="D10" s="75"/>
      <c r="E10" s="76"/>
      <c r="F10" s="77">
        <f t="shared" si="0"/>
        <v>0</v>
      </c>
      <c r="G10" s="74"/>
      <c r="H10" s="75"/>
      <c r="I10" s="78"/>
      <c r="J10" s="75"/>
      <c r="K10" s="79"/>
    </row>
    <row r="11" spans="1:13" ht="15.75">
      <c r="A11" s="73"/>
      <c r="B11" s="74"/>
      <c r="C11" s="75"/>
      <c r="D11" s="75"/>
      <c r="E11" s="76"/>
      <c r="F11" s="77">
        <f t="shared" si="0"/>
        <v>0</v>
      </c>
      <c r="G11" s="74"/>
      <c r="H11" s="75"/>
      <c r="I11" s="78"/>
      <c r="J11" s="75"/>
      <c r="K11" s="79"/>
    </row>
    <row r="12" spans="1:13" ht="15.75">
      <c r="A12" s="73"/>
      <c r="B12" s="74"/>
      <c r="C12" s="75"/>
      <c r="D12" s="75"/>
      <c r="E12" s="76"/>
      <c r="F12" s="77">
        <f t="shared" si="0"/>
        <v>0</v>
      </c>
      <c r="G12" s="80"/>
      <c r="H12" s="75"/>
      <c r="I12" s="76"/>
      <c r="J12" s="75"/>
      <c r="K12" s="79"/>
    </row>
    <row r="13" spans="1:13" ht="15.75">
      <c r="A13" s="73"/>
      <c r="B13" s="74"/>
      <c r="C13" s="75"/>
      <c r="D13" s="75"/>
      <c r="E13" s="76"/>
      <c r="F13" s="77">
        <f t="shared" si="0"/>
        <v>0</v>
      </c>
      <c r="G13" s="80"/>
      <c r="H13" s="75"/>
      <c r="I13" s="76"/>
      <c r="J13" s="75"/>
      <c r="K13" s="79"/>
    </row>
    <row r="14" spans="1:13" ht="15.75">
      <c r="A14" s="73"/>
      <c r="B14" s="74"/>
      <c r="C14" s="75"/>
      <c r="D14" s="75"/>
      <c r="E14" s="76"/>
      <c r="F14" s="77">
        <f t="shared" si="0"/>
        <v>0</v>
      </c>
      <c r="G14" s="74"/>
      <c r="H14" s="75"/>
      <c r="I14" s="76"/>
      <c r="J14" s="75"/>
      <c r="K14" s="79"/>
    </row>
    <row r="15" spans="1:13" ht="15.75">
      <c r="A15" s="80"/>
      <c r="B15" s="74"/>
      <c r="C15" s="75"/>
      <c r="D15" s="75"/>
      <c r="E15" s="76"/>
      <c r="F15" s="77">
        <f t="shared" si="0"/>
        <v>0</v>
      </c>
      <c r="G15" s="74"/>
      <c r="H15" s="75"/>
      <c r="I15" s="76"/>
      <c r="J15" s="75"/>
      <c r="K15" s="79"/>
    </row>
    <row r="16" spans="1:13" ht="15" customHeight="1">
      <c r="A16" s="80"/>
      <c r="B16" s="74"/>
      <c r="C16" s="75"/>
      <c r="D16" s="75"/>
      <c r="E16" s="76"/>
      <c r="F16" s="77">
        <f t="shared" si="0"/>
        <v>0</v>
      </c>
      <c r="G16" s="74"/>
      <c r="H16" s="75"/>
      <c r="I16" s="76"/>
      <c r="J16" s="75"/>
      <c r="K16" s="79"/>
    </row>
    <row r="17" spans="1:11" ht="15.75">
      <c r="A17" s="73"/>
      <c r="B17" s="74"/>
      <c r="C17" s="75"/>
      <c r="D17" s="75"/>
      <c r="E17" s="76"/>
      <c r="F17" s="77">
        <f t="shared" si="0"/>
        <v>0</v>
      </c>
      <c r="G17" s="74"/>
      <c r="H17" s="75"/>
      <c r="I17" s="76"/>
      <c r="J17" s="75"/>
      <c r="K17" s="79"/>
    </row>
    <row r="18" spans="1:11" ht="15.75">
      <c r="A18" s="73"/>
      <c r="B18" s="74"/>
      <c r="C18" s="75"/>
      <c r="D18" s="75"/>
      <c r="E18" s="76"/>
      <c r="F18" s="77">
        <f t="shared" si="0"/>
        <v>0</v>
      </c>
      <c r="G18" s="74"/>
      <c r="H18" s="75"/>
      <c r="I18" s="76"/>
      <c r="J18" s="75"/>
      <c r="K18" s="79"/>
    </row>
    <row r="19" spans="1:11" ht="15.75">
      <c r="A19" s="73"/>
      <c r="B19" s="74"/>
      <c r="C19" s="75"/>
      <c r="D19" s="75"/>
      <c r="E19" s="76"/>
      <c r="F19" s="77">
        <f t="shared" si="0"/>
        <v>0</v>
      </c>
      <c r="G19" s="74"/>
      <c r="H19" s="75"/>
      <c r="I19" s="76"/>
      <c r="J19" s="75"/>
      <c r="K19" s="79"/>
    </row>
    <row r="20" spans="1:11" ht="15.75">
      <c r="A20" s="73"/>
      <c r="B20" s="74"/>
      <c r="C20" s="75"/>
      <c r="D20" s="75"/>
      <c r="E20" s="76"/>
      <c r="F20" s="77">
        <f t="shared" si="0"/>
        <v>0</v>
      </c>
      <c r="G20" s="74"/>
      <c r="H20" s="75"/>
      <c r="I20" s="76"/>
      <c r="J20" s="75"/>
      <c r="K20" s="79"/>
    </row>
    <row r="21" spans="1:11" ht="15.75">
      <c r="A21" s="73"/>
      <c r="B21" s="74"/>
      <c r="C21" s="75"/>
      <c r="D21" s="75"/>
      <c r="E21" s="76"/>
      <c r="F21" s="77">
        <f t="shared" si="0"/>
        <v>0</v>
      </c>
      <c r="G21" s="74"/>
      <c r="H21" s="75"/>
      <c r="I21" s="76"/>
      <c r="J21" s="75"/>
      <c r="K21" s="79"/>
    </row>
    <row r="22" spans="1:11" ht="15.75">
      <c r="A22" s="73"/>
      <c r="B22" s="74"/>
      <c r="C22" s="75"/>
      <c r="D22" s="75"/>
      <c r="E22" s="76"/>
      <c r="F22" s="77">
        <f t="shared" si="0"/>
        <v>0</v>
      </c>
      <c r="G22" s="74"/>
      <c r="H22" s="75"/>
      <c r="I22" s="76"/>
      <c r="J22" s="75"/>
      <c r="K22" s="79"/>
    </row>
    <row r="23" spans="1:11" ht="15.75">
      <c r="A23" s="73"/>
      <c r="B23" s="74"/>
      <c r="C23" s="75"/>
      <c r="D23" s="75"/>
      <c r="E23" s="76"/>
      <c r="F23" s="77">
        <f t="shared" si="0"/>
        <v>0</v>
      </c>
      <c r="G23" s="74"/>
      <c r="H23" s="75"/>
      <c r="I23" s="76"/>
      <c r="J23" s="75"/>
      <c r="K23" s="79"/>
    </row>
    <row r="24" spans="1:11" ht="15.75">
      <c r="A24" s="73"/>
      <c r="B24" s="74"/>
      <c r="C24" s="75"/>
      <c r="D24" s="75"/>
      <c r="E24" s="76"/>
      <c r="F24" s="77">
        <f t="shared" si="0"/>
        <v>0</v>
      </c>
      <c r="G24" s="74"/>
      <c r="H24" s="75"/>
      <c r="I24" s="76"/>
      <c r="J24" s="75"/>
      <c r="K24" s="79"/>
    </row>
    <row r="25" spans="1:11" ht="15.75">
      <c r="A25" s="80"/>
      <c r="B25" s="74"/>
      <c r="C25" s="75"/>
      <c r="D25" s="75"/>
      <c r="E25" s="76"/>
      <c r="F25" s="77">
        <f t="shared" si="0"/>
        <v>0</v>
      </c>
      <c r="G25" s="74"/>
      <c r="H25" s="75"/>
      <c r="I25" s="76"/>
      <c r="J25" s="75"/>
      <c r="K25" s="79"/>
    </row>
    <row r="26" spans="1:11" ht="15.75">
      <c r="A26" s="80"/>
      <c r="B26" s="74"/>
      <c r="C26" s="75"/>
      <c r="D26" s="75"/>
      <c r="E26" s="76"/>
      <c r="F26" s="77">
        <f t="shared" si="0"/>
        <v>0</v>
      </c>
      <c r="G26" s="74"/>
      <c r="H26" s="75"/>
      <c r="I26" s="76"/>
      <c r="J26" s="75"/>
      <c r="K26" s="79"/>
    </row>
    <row r="27" spans="1:11" ht="15.75">
      <c r="A27" s="73"/>
      <c r="B27" s="74"/>
      <c r="C27" s="75"/>
      <c r="D27" s="75"/>
      <c r="E27" s="76"/>
      <c r="F27" s="77">
        <f t="shared" si="0"/>
        <v>0</v>
      </c>
      <c r="G27" s="74"/>
      <c r="H27" s="75"/>
      <c r="I27" s="76"/>
      <c r="J27" s="75"/>
      <c r="K27" s="79"/>
    </row>
    <row r="28" spans="1:11" ht="15.75">
      <c r="A28" s="73"/>
      <c r="B28" s="74"/>
      <c r="C28" s="75"/>
      <c r="D28" s="75"/>
      <c r="E28" s="76"/>
      <c r="F28" s="77">
        <f t="shared" si="0"/>
        <v>0</v>
      </c>
      <c r="G28" s="74"/>
      <c r="H28" s="75"/>
      <c r="I28" s="76"/>
      <c r="J28" s="75"/>
      <c r="K28" s="79"/>
    </row>
    <row r="29" spans="1:11" ht="15.75">
      <c r="A29" s="73"/>
      <c r="B29" s="74"/>
      <c r="C29" s="75"/>
      <c r="D29" s="75"/>
      <c r="E29" s="76"/>
      <c r="F29" s="77">
        <f t="shared" si="0"/>
        <v>0</v>
      </c>
      <c r="G29" s="74"/>
      <c r="H29" s="75"/>
      <c r="I29" s="76"/>
      <c r="J29" s="75"/>
      <c r="K29" s="79"/>
    </row>
    <row r="30" spans="1:11" ht="15.75">
      <c r="A30" s="73"/>
      <c r="B30" s="74"/>
      <c r="C30" s="75"/>
      <c r="D30" s="75"/>
      <c r="E30" s="76"/>
      <c r="F30" s="77">
        <f t="shared" si="0"/>
        <v>0</v>
      </c>
      <c r="G30" s="74"/>
      <c r="H30" s="75"/>
      <c r="I30" s="76"/>
      <c r="J30" s="75"/>
      <c r="K30" s="79"/>
    </row>
    <row r="31" spans="1:11" ht="15.75">
      <c r="A31" s="73"/>
      <c r="B31" s="74"/>
      <c r="C31" s="75"/>
      <c r="D31" s="75"/>
      <c r="E31" s="76"/>
      <c r="F31" s="77">
        <f t="shared" si="0"/>
        <v>0</v>
      </c>
      <c r="G31" s="74"/>
      <c r="H31" s="75"/>
      <c r="I31" s="76"/>
      <c r="J31" s="75"/>
      <c r="K31" s="79"/>
    </row>
    <row r="32" spans="1:11" ht="15.75">
      <c r="A32" s="73"/>
      <c r="B32" s="74"/>
      <c r="C32" s="75"/>
      <c r="D32" s="75"/>
      <c r="E32" s="76"/>
      <c r="F32" s="77">
        <f t="shared" si="0"/>
        <v>0</v>
      </c>
      <c r="G32" s="74"/>
      <c r="H32" s="75"/>
      <c r="I32" s="76"/>
      <c r="J32" s="75"/>
      <c r="K32" s="79"/>
    </row>
    <row r="33" spans="1:11" ht="15.75">
      <c r="A33" s="73"/>
      <c r="B33" s="74"/>
      <c r="C33" s="75"/>
      <c r="D33" s="75"/>
      <c r="E33" s="76"/>
      <c r="F33" s="77">
        <f t="shared" si="0"/>
        <v>0</v>
      </c>
      <c r="G33" s="74"/>
      <c r="H33" s="75"/>
      <c r="I33" s="76"/>
      <c r="J33" s="75"/>
      <c r="K33" s="79"/>
    </row>
    <row r="34" spans="1:11" ht="15.75">
      <c r="A34" s="73"/>
      <c r="B34" s="74"/>
      <c r="C34" s="75"/>
      <c r="D34" s="75"/>
      <c r="E34" s="76"/>
      <c r="F34" s="77">
        <f t="shared" si="0"/>
        <v>0</v>
      </c>
      <c r="G34" s="74"/>
      <c r="H34" s="75"/>
      <c r="I34" s="76"/>
      <c r="J34" s="75"/>
      <c r="K34" s="79"/>
    </row>
    <row r="35" spans="1:11" ht="15.75">
      <c r="A35" s="80"/>
      <c r="B35" s="74"/>
      <c r="C35" s="75"/>
      <c r="D35" s="75"/>
      <c r="E35" s="76"/>
      <c r="F35" s="77">
        <f t="shared" si="0"/>
        <v>0</v>
      </c>
      <c r="G35" s="74"/>
      <c r="H35" s="75"/>
      <c r="I35" s="76"/>
      <c r="J35" s="75"/>
      <c r="K35" s="79"/>
    </row>
    <row r="36" spans="1:11" ht="15.75">
      <c r="A36" s="80"/>
      <c r="B36" s="74"/>
      <c r="C36" s="75"/>
      <c r="D36" s="75"/>
      <c r="E36" s="76"/>
      <c r="F36" s="77">
        <f t="shared" si="0"/>
        <v>0</v>
      </c>
      <c r="G36" s="74"/>
      <c r="H36" s="75"/>
      <c r="I36" s="76"/>
      <c r="J36" s="75"/>
      <c r="K36" s="79"/>
    </row>
    <row r="37" spans="1:11" ht="15.75">
      <c r="A37" s="73"/>
      <c r="B37" s="74"/>
      <c r="C37" s="75"/>
      <c r="D37" s="75"/>
      <c r="E37" s="76"/>
      <c r="F37" s="77">
        <f t="shared" si="0"/>
        <v>0</v>
      </c>
      <c r="G37" s="74"/>
      <c r="H37" s="75"/>
      <c r="I37" s="76"/>
      <c r="J37" s="75"/>
      <c r="K37" s="79"/>
    </row>
    <row r="38" spans="1:11" ht="15.75">
      <c r="A38" s="73"/>
      <c r="B38" s="74"/>
      <c r="C38" s="75"/>
      <c r="D38" s="75"/>
      <c r="E38" s="76"/>
      <c r="F38" s="77">
        <f t="shared" si="0"/>
        <v>0</v>
      </c>
      <c r="G38" s="74"/>
      <c r="H38" s="75"/>
      <c r="I38" s="76"/>
      <c r="J38" s="75"/>
      <c r="K38" s="79"/>
    </row>
    <row r="39" spans="1:11" ht="15.75">
      <c r="A39" s="73"/>
      <c r="B39" s="74"/>
      <c r="C39" s="75"/>
      <c r="D39" s="75"/>
      <c r="E39" s="76"/>
      <c r="F39" s="77">
        <f t="shared" si="0"/>
        <v>0</v>
      </c>
      <c r="G39" s="74"/>
      <c r="H39" s="75"/>
      <c r="I39" s="76"/>
      <c r="J39" s="75"/>
      <c r="K39" s="79"/>
    </row>
    <row r="40" spans="1:11" ht="15.75">
      <c r="A40" s="73"/>
      <c r="B40" s="74"/>
      <c r="C40" s="75"/>
      <c r="D40" s="75"/>
      <c r="E40" s="76"/>
      <c r="F40" s="77">
        <f t="shared" si="0"/>
        <v>0</v>
      </c>
      <c r="G40" s="74"/>
      <c r="H40" s="75"/>
      <c r="I40" s="76"/>
      <c r="J40" s="75"/>
      <c r="K40" s="79"/>
    </row>
    <row r="41" spans="1:11" ht="15.75">
      <c r="A41" s="73"/>
      <c r="B41" s="74"/>
      <c r="C41" s="75"/>
      <c r="D41" s="75"/>
      <c r="E41" s="76"/>
      <c r="F41" s="77">
        <f t="shared" si="0"/>
        <v>0</v>
      </c>
      <c r="G41" s="74"/>
      <c r="H41" s="75"/>
      <c r="I41" s="76"/>
      <c r="J41" s="75"/>
      <c r="K41" s="79"/>
    </row>
    <row r="42" spans="1:11" ht="15.75">
      <c r="A42" s="73"/>
      <c r="B42" s="74"/>
      <c r="C42" s="75"/>
      <c r="D42" s="75"/>
      <c r="E42" s="76"/>
      <c r="F42" s="77">
        <f t="shared" si="0"/>
        <v>0</v>
      </c>
      <c r="G42" s="74"/>
      <c r="H42" s="75"/>
      <c r="I42" s="76"/>
      <c r="J42" s="75"/>
      <c r="K42" s="79"/>
    </row>
    <row r="43" spans="1:11" ht="15.75">
      <c r="A43" s="73"/>
      <c r="B43" s="74"/>
      <c r="C43" s="75"/>
      <c r="D43" s="75"/>
      <c r="E43" s="76"/>
      <c r="F43" s="77">
        <f t="shared" si="0"/>
        <v>0</v>
      </c>
      <c r="G43" s="74"/>
      <c r="H43" s="75"/>
      <c r="I43" s="76"/>
      <c r="J43" s="75"/>
      <c r="K43" s="79"/>
    </row>
    <row r="44" spans="1:11" ht="15.75">
      <c r="A44" s="73"/>
      <c r="B44" s="74"/>
      <c r="C44" s="75"/>
      <c r="D44" s="75"/>
      <c r="E44" s="76"/>
      <c r="F44" s="77">
        <f t="shared" si="0"/>
        <v>0</v>
      </c>
      <c r="G44" s="74"/>
      <c r="H44" s="75"/>
      <c r="I44" s="76"/>
      <c r="J44" s="75"/>
      <c r="K44" s="79"/>
    </row>
    <row r="45" spans="1:11" ht="15.75">
      <c r="A45" s="80"/>
      <c r="B45" s="74"/>
      <c r="C45" s="75"/>
      <c r="D45" s="75"/>
      <c r="E45" s="76"/>
      <c r="F45" s="77">
        <f t="shared" si="0"/>
        <v>0</v>
      </c>
      <c r="G45" s="74"/>
      <c r="H45" s="75"/>
      <c r="I45" s="76"/>
      <c r="J45" s="75"/>
      <c r="K45" s="79"/>
    </row>
    <row r="46" spans="1:11" ht="15.75">
      <c r="A46" s="80"/>
      <c r="B46" s="74"/>
      <c r="C46" s="75"/>
      <c r="D46" s="75"/>
      <c r="E46" s="76"/>
      <c r="F46" s="77">
        <f t="shared" si="0"/>
        <v>0</v>
      </c>
      <c r="G46" s="74"/>
      <c r="H46" s="75"/>
      <c r="I46" s="76"/>
      <c r="J46" s="75"/>
      <c r="K46" s="79"/>
    </row>
    <row r="47" spans="1:11" ht="15.75">
      <c r="A47" s="81"/>
      <c r="B47" s="82"/>
      <c r="C47" s="83"/>
      <c r="D47" s="83"/>
      <c r="E47" s="84"/>
      <c r="F47" s="77">
        <f t="shared" si="0"/>
        <v>0</v>
      </c>
      <c r="G47" s="82"/>
      <c r="H47" s="83"/>
      <c r="I47" s="84"/>
      <c r="J47" s="83"/>
      <c r="K47" s="79"/>
    </row>
    <row r="48" spans="1:11" ht="15.75">
      <c r="A48" s="81"/>
      <c r="B48" s="82"/>
      <c r="C48" s="83"/>
      <c r="D48" s="83"/>
      <c r="E48" s="84"/>
      <c r="F48" s="77">
        <f t="shared" si="0"/>
        <v>0</v>
      </c>
      <c r="G48" s="82"/>
      <c r="H48" s="83"/>
      <c r="I48" s="84"/>
      <c r="J48" s="83"/>
      <c r="K48" s="79"/>
    </row>
    <row r="49" spans="1:11" ht="15.75">
      <c r="A49" s="81"/>
      <c r="B49" s="82"/>
      <c r="C49" s="83"/>
      <c r="D49" s="83"/>
      <c r="E49" s="84"/>
      <c r="F49" s="77">
        <f t="shared" si="0"/>
        <v>0</v>
      </c>
      <c r="G49" s="82"/>
      <c r="H49" s="83"/>
      <c r="I49" s="84"/>
      <c r="J49" s="83"/>
      <c r="K49" s="79"/>
    </row>
    <row r="50" spans="1:11" ht="15.75">
      <c r="A50" s="82"/>
      <c r="B50" s="85" t="s">
        <v>16</v>
      </c>
      <c r="C50" s="86">
        <f>SUM(C7:C49)</f>
        <v>1.26</v>
      </c>
      <c r="D50" s="86">
        <f>SUM(D7:D49)</f>
        <v>0</v>
      </c>
      <c r="E50" s="87"/>
      <c r="F50" s="88">
        <f t="shared" si="0"/>
        <v>1.26</v>
      </c>
      <c r="G50" s="89"/>
      <c r="H50" s="86">
        <f>SUM(H7:H49)</f>
        <v>0.37</v>
      </c>
      <c r="I50" s="87"/>
      <c r="J50" s="86">
        <f>SUM(J7:J49)</f>
        <v>0</v>
      </c>
      <c r="K50" s="90">
        <f>C50-H50</f>
        <v>0.89</v>
      </c>
    </row>
    <row r="53" spans="1:11" ht="15.75">
      <c r="B53" s="91" t="s">
        <v>23</v>
      </c>
      <c r="F53" s="32"/>
      <c r="G53" s="33" t="s">
        <v>42</v>
      </c>
      <c r="H53" s="92"/>
    </row>
    <row r="54" spans="1:11">
      <c r="B54" s="91"/>
      <c r="F54" s="35" t="s">
        <v>18</v>
      </c>
      <c r="G54" s="36"/>
      <c r="H54" s="36"/>
    </row>
    <row r="55" spans="1:11" ht="15.75">
      <c r="B55" s="91" t="s">
        <v>19</v>
      </c>
      <c r="F55" s="32"/>
      <c r="G55" s="33" t="s">
        <v>43</v>
      </c>
      <c r="H55" s="92"/>
    </row>
    <row r="56" spans="1:11">
      <c r="F56" s="35" t="s">
        <v>18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70" zoomScaleNormal="70" workbookViewId="0">
      <selection activeCell="G5" sqref="G5:J5"/>
    </sheetView>
  </sheetViews>
  <sheetFormatPr defaultRowHeight="15"/>
  <cols>
    <col min="1" max="1" width="7.28515625" style="93" customWidth="1"/>
    <col min="2" max="2" width="24.42578125" style="93" customWidth="1"/>
    <col min="3" max="3" width="16.28515625" style="93" customWidth="1"/>
    <col min="4" max="4" width="13.5703125" style="93" customWidth="1"/>
    <col min="5" max="5" width="18.85546875" style="93" customWidth="1"/>
    <col min="6" max="6" width="15.85546875" style="93" customWidth="1"/>
    <col min="7" max="7" width="16.5703125" style="93" customWidth="1"/>
    <col min="8" max="8" width="14.28515625" style="93" customWidth="1"/>
    <col min="9" max="9" width="22.85546875" style="93" customWidth="1"/>
    <col min="10" max="10" width="14" style="93" customWidth="1"/>
    <col min="11" max="11" width="15.5703125" style="93" customWidth="1"/>
    <col min="12" max="256" width="9.140625" style="93"/>
    <col min="257" max="257" width="7.28515625" style="93" customWidth="1"/>
    <col min="258" max="258" width="24.42578125" style="93" customWidth="1"/>
    <col min="259" max="259" width="16.28515625" style="93" customWidth="1"/>
    <col min="260" max="260" width="13.5703125" style="93" customWidth="1"/>
    <col min="261" max="261" width="18.85546875" style="93" customWidth="1"/>
    <col min="262" max="262" width="15.85546875" style="93" customWidth="1"/>
    <col min="263" max="263" width="16.5703125" style="93" customWidth="1"/>
    <col min="264" max="264" width="14.28515625" style="93" customWidth="1"/>
    <col min="265" max="265" width="22.85546875" style="93" customWidth="1"/>
    <col min="266" max="266" width="14" style="93" customWidth="1"/>
    <col min="267" max="267" width="15.5703125" style="93" customWidth="1"/>
    <col min="268" max="512" width="9.140625" style="93"/>
    <col min="513" max="513" width="7.28515625" style="93" customWidth="1"/>
    <col min="514" max="514" width="24.42578125" style="93" customWidth="1"/>
    <col min="515" max="515" width="16.28515625" style="93" customWidth="1"/>
    <col min="516" max="516" width="13.5703125" style="93" customWidth="1"/>
    <col min="517" max="517" width="18.85546875" style="93" customWidth="1"/>
    <col min="518" max="518" width="15.85546875" style="93" customWidth="1"/>
    <col min="519" max="519" width="16.5703125" style="93" customWidth="1"/>
    <col min="520" max="520" width="14.28515625" style="93" customWidth="1"/>
    <col min="521" max="521" width="22.85546875" style="93" customWidth="1"/>
    <col min="522" max="522" width="14" style="93" customWidth="1"/>
    <col min="523" max="523" width="15.5703125" style="93" customWidth="1"/>
    <col min="524" max="768" width="9.140625" style="93"/>
    <col min="769" max="769" width="7.28515625" style="93" customWidth="1"/>
    <col min="770" max="770" width="24.42578125" style="93" customWidth="1"/>
    <col min="771" max="771" width="16.28515625" style="93" customWidth="1"/>
    <col min="772" max="772" width="13.5703125" style="93" customWidth="1"/>
    <col min="773" max="773" width="18.85546875" style="93" customWidth="1"/>
    <col min="774" max="774" width="15.85546875" style="93" customWidth="1"/>
    <col min="775" max="775" width="16.5703125" style="93" customWidth="1"/>
    <col min="776" max="776" width="14.28515625" style="93" customWidth="1"/>
    <col min="777" max="777" width="22.85546875" style="93" customWidth="1"/>
    <col min="778" max="778" width="14" style="93" customWidth="1"/>
    <col min="779" max="779" width="15.5703125" style="93" customWidth="1"/>
    <col min="780" max="1024" width="9.140625" style="93"/>
    <col min="1025" max="1025" width="7.28515625" style="93" customWidth="1"/>
    <col min="1026" max="1026" width="24.42578125" style="93" customWidth="1"/>
    <col min="1027" max="1027" width="16.28515625" style="93" customWidth="1"/>
    <col min="1028" max="1028" width="13.5703125" style="93" customWidth="1"/>
    <col min="1029" max="1029" width="18.85546875" style="93" customWidth="1"/>
    <col min="1030" max="1030" width="15.85546875" style="93" customWidth="1"/>
    <col min="1031" max="1031" width="16.5703125" style="93" customWidth="1"/>
    <col min="1032" max="1032" width="14.28515625" style="93" customWidth="1"/>
    <col min="1033" max="1033" width="22.85546875" style="93" customWidth="1"/>
    <col min="1034" max="1034" width="14" style="93" customWidth="1"/>
    <col min="1035" max="1035" width="15.5703125" style="93" customWidth="1"/>
    <col min="1036" max="1280" width="9.140625" style="93"/>
    <col min="1281" max="1281" width="7.28515625" style="93" customWidth="1"/>
    <col min="1282" max="1282" width="24.42578125" style="93" customWidth="1"/>
    <col min="1283" max="1283" width="16.28515625" style="93" customWidth="1"/>
    <col min="1284" max="1284" width="13.5703125" style="93" customWidth="1"/>
    <col min="1285" max="1285" width="18.85546875" style="93" customWidth="1"/>
    <col min="1286" max="1286" width="15.85546875" style="93" customWidth="1"/>
    <col min="1287" max="1287" width="16.5703125" style="93" customWidth="1"/>
    <col min="1288" max="1288" width="14.28515625" style="93" customWidth="1"/>
    <col min="1289" max="1289" width="22.85546875" style="93" customWidth="1"/>
    <col min="1290" max="1290" width="14" style="93" customWidth="1"/>
    <col min="1291" max="1291" width="15.5703125" style="93" customWidth="1"/>
    <col min="1292" max="1536" width="9.140625" style="93"/>
    <col min="1537" max="1537" width="7.28515625" style="93" customWidth="1"/>
    <col min="1538" max="1538" width="24.42578125" style="93" customWidth="1"/>
    <col min="1539" max="1539" width="16.28515625" style="93" customWidth="1"/>
    <col min="1540" max="1540" width="13.5703125" style="93" customWidth="1"/>
    <col min="1541" max="1541" width="18.85546875" style="93" customWidth="1"/>
    <col min="1542" max="1542" width="15.85546875" style="93" customWidth="1"/>
    <col min="1543" max="1543" width="16.5703125" style="93" customWidth="1"/>
    <col min="1544" max="1544" width="14.28515625" style="93" customWidth="1"/>
    <col min="1545" max="1545" width="22.85546875" style="93" customWidth="1"/>
    <col min="1546" max="1546" width="14" style="93" customWidth="1"/>
    <col min="1547" max="1547" width="15.5703125" style="93" customWidth="1"/>
    <col min="1548" max="1792" width="9.140625" style="93"/>
    <col min="1793" max="1793" width="7.28515625" style="93" customWidth="1"/>
    <col min="1794" max="1794" width="24.42578125" style="93" customWidth="1"/>
    <col min="1795" max="1795" width="16.28515625" style="93" customWidth="1"/>
    <col min="1796" max="1796" width="13.5703125" style="93" customWidth="1"/>
    <col min="1797" max="1797" width="18.85546875" style="93" customWidth="1"/>
    <col min="1798" max="1798" width="15.85546875" style="93" customWidth="1"/>
    <col min="1799" max="1799" width="16.5703125" style="93" customWidth="1"/>
    <col min="1800" max="1800" width="14.28515625" style="93" customWidth="1"/>
    <col min="1801" max="1801" width="22.85546875" style="93" customWidth="1"/>
    <col min="1802" max="1802" width="14" style="93" customWidth="1"/>
    <col min="1803" max="1803" width="15.5703125" style="93" customWidth="1"/>
    <col min="1804" max="2048" width="9.140625" style="93"/>
    <col min="2049" max="2049" width="7.28515625" style="93" customWidth="1"/>
    <col min="2050" max="2050" width="24.42578125" style="93" customWidth="1"/>
    <col min="2051" max="2051" width="16.28515625" style="93" customWidth="1"/>
    <col min="2052" max="2052" width="13.5703125" style="93" customWidth="1"/>
    <col min="2053" max="2053" width="18.85546875" style="93" customWidth="1"/>
    <col min="2054" max="2054" width="15.85546875" style="93" customWidth="1"/>
    <col min="2055" max="2055" width="16.5703125" style="93" customWidth="1"/>
    <col min="2056" max="2056" width="14.28515625" style="93" customWidth="1"/>
    <col min="2057" max="2057" width="22.85546875" style="93" customWidth="1"/>
    <col min="2058" max="2058" width="14" style="93" customWidth="1"/>
    <col min="2059" max="2059" width="15.5703125" style="93" customWidth="1"/>
    <col min="2060" max="2304" width="9.140625" style="93"/>
    <col min="2305" max="2305" width="7.28515625" style="93" customWidth="1"/>
    <col min="2306" max="2306" width="24.42578125" style="93" customWidth="1"/>
    <col min="2307" max="2307" width="16.28515625" style="93" customWidth="1"/>
    <col min="2308" max="2308" width="13.5703125" style="93" customWidth="1"/>
    <col min="2309" max="2309" width="18.85546875" style="93" customWidth="1"/>
    <col min="2310" max="2310" width="15.85546875" style="93" customWidth="1"/>
    <col min="2311" max="2311" width="16.5703125" style="93" customWidth="1"/>
    <col min="2312" max="2312" width="14.28515625" style="93" customWidth="1"/>
    <col min="2313" max="2313" width="22.85546875" style="93" customWidth="1"/>
    <col min="2314" max="2314" width="14" style="93" customWidth="1"/>
    <col min="2315" max="2315" width="15.5703125" style="93" customWidth="1"/>
    <col min="2316" max="2560" width="9.140625" style="93"/>
    <col min="2561" max="2561" width="7.28515625" style="93" customWidth="1"/>
    <col min="2562" max="2562" width="24.42578125" style="93" customWidth="1"/>
    <col min="2563" max="2563" width="16.28515625" style="93" customWidth="1"/>
    <col min="2564" max="2564" width="13.5703125" style="93" customWidth="1"/>
    <col min="2565" max="2565" width="18.85546875" style="93" customWidth="1"/>
    <col min="2566" max="2566" width="15.85546875" style="93" customWidth="1"/>
    <col min="2567" max="2567" width="16.5703125" style="93" customWidth="1"/>
    <col min="2568" max="2568" width="14.28515625" style="93" customWidth="1"/>
    <col min="2569" max="2569" width="22.85546875" style="93" customWidth="1"/>
    <col min="2570" max="2570" width="14" style="93" customWidth="1"/>
    <col min="2571" max="2571" width="15.5703125" style="93" customWidth="1"/>
    <col min="2572" max="2816" width="9.140625" style="93"/>
    <col min="2817" max="2817" width="7.28515625" style="93" customWidth="1"/>
    <col min="2818" max="2818" width="24.42578125" style="93" customWidth="1"/>
    <col min="2819" max="2819" width="16.28515625" style="93" customWidth="1"/>
    <col min="2820" max="2820" width="13.5703125" style="93" customWidth="1"/>
    <col min="2821" max="2821" width="18.85546875" style="93" customWidth="1"/>
    <col min="2822" max="2822" width="15.85546875" style="93" customWidth="1"/>
    <col min="2823" max="2823" width="16.5703125" style="93" customWidth="1"/>
    <col min="2824" max="2824" width="14.28515625" style="93" customWidth="1"/>
    <col min="2825" max="2825" width="22.85546875" style="93" customWidth="1"/>
    <col min="2826" max="2826" width="14" style="93" customWidth="1"/>
    <col min="2827" max="2827" width="15.5703125" style="93" customWidth="1"/>
    <col min="2828" max="3072" width="9.140625" style="93"/>
    <col min="3073" max="3073" width="7.28515625" style="93" customWidth="1"/>
    <col min="3074" max="3074" width="24.42578125" style="93" customWidth="1"/>
    <col min="3075" max="3075" width="16.28515625" style="93" customWidth="1"/>
    <col min="3076" max="3076" width="13.5703125" style="93" customWidth="1"/>
    <col min="3077" max="3077" width="18.85546875" style="93" customWidth="1"/>
    <col min="3078" max="3078" width="15.85546875" style="93" customWidth="1"/>
    <col min="3079" max="3079" width="16.5703125" style="93" customWidth="1"/>
    <col min="3080" max="3080" width="14.28515625" style="93" customWidth="1"/>
    <col min="3081" max="3081" width="22.85546875" style="93" customWidth="1"/>
    <col min="3082" max="3082" width="14" style="93" customWidth="1"/>
    <col min="3083" max="3083" width="15.5703125" style="93" customWidth="1"/>
    <col min="3084" max="3328" width="9.140625" style="93"/>
    <col min="3329" max="3329" width="7.28515625" style="93" customWidth="1"/>
    <col min="3330" max="3330" width="24.42578125" style="93" customWidth="1"/>
    <col min="3331" max="3331" width="16.28515625" style="93" customWidth="1"/>
    <col min="3332" max="3332" width="13.5703125" style="93" customWidth="1"/>
    <col min="3333" max="3333" width="18.85546875" style="93" customWidth="1"/>
    <col min="3334" max="3334" width="15.85546875" style="93" customWidth="1"/>
    <col min="3335" max="3335" width="16.5703125" style="93" customWidth="1"/>
    <col min="3336" max="3336" width="14.28515625" style="93" customWidth="1"/>
    <col min="3337" max="3337" width="22.85546875" style="93" customWidth="1"/>
    <col min="3338" max="3338" width="14" style="93" customWidth="1"/>
    <col min="3339" max="3339" width="15.5703125" style="93" customWidth="1"/>
    <col min="3340" max="3584" width="9.140625" style="93"/>
    <col min="3585" max="3585" width="7.28515625" style="93" customWidth="1"/>
    <col min="3586" max="3586" width="24.42578125" style="93" customWidth="1"/>
    <col min="3587" max="3587" width="16.28515625" style="93" customWidth="1"/>
    <col min="3588" max="3588" width="13.5703125" style="93" customWidth="1"/>
    <col min="3589" max="3589" width="18.85546875" style="93" customWidth="1"/>
    <col min="3590" max="3590" width="15.85546875" style="93" customWidth="1"/>
    <col min="3591" max="3591" width="16.5703125" style="93" customWidth="1"/>
    <col min="3592" max="3592" width="14.28515625" style="93" customWidth="1"/>
    <col min="3593" max="3593" width="22.85546875" style="93" customWidth="1"/>
    <col min="3594" max="3594" width="14" style="93" customWidth="1"/>
    <col min="3595" max="3595" width="15.5703125" style="93" customWidth="1"/>
    <col min="3596" max="3840" width="9.140625" style="93"/>
    <col min="3841" max="3841" width="7.28515625" style="93" customWidth="1"/>
    <col min="3842" max="3842" width="24.42578125" style="93" customWidth="1"/>
    <col min="3843" max="3843" width="16.28515625" style="93" customWidth="1"/>
    <col min="3844" max="3844" width="13.5703125" style="93" customWidth="1"/>
    <col min="3845" max="3845" width="18.85546875" style="93" customWidth="1"/>
    <col min="3846" max="3846" width="15.85546875" style="93" customWidth="1"/>
    <col min="3847" max="3847" width="16.5703125" style="93" customWidth="1"/>
    <col min="3848" max="3848" width="14.28515625" style="93" customWidth="1"/>
    <col min="3849" max="3849" width="22.85546875" style="93" customWidth="1"/>
    <col min="3850" max="3850" width="14" style="93" customWidth="1"/>
    <col min="3851" max="3851" width="15.5703125" style="93" customWidth="1"/>
    <col min="3852" max="4096" width="9.140625" style="93"/>
    <col min="4097" max="4097" width="7.28515625" style="93" customWidth="1"/>
    <col min="4098" max="4098" width="24.42578125" style="93" customWidth="1"/>
    <col min="4099" max="4099" width="16.28515625" style="93" customWidth="1"/>
    <col min="4100" max="4100" width="13.5703125" style="93" customWidth="1"/>
    <col min="4101" max="4101" width="18.85546875" style="93" customWidth="1"/>
    <col min="4102" max="4102" width="15.85546875" style="93" customWidth="1"/>
    <col min="4103" max="4103" width="16.5703125" style="93" customWidth="1"/>
    <col min="4104" max="4104" width="14.28515625" style="93" customWidth="1"/>
    <col min="4105" max="4105" width="22.85546875" style="93" customWidth="1"/>
    <col min="4106" max="4106" width="14" style="93" customWidth="1"/>
    <col min="4107" max="4107" width="15.5703125" style="93" customWidth="1"/>
    <col min="4108" max="4352" width="9.140625" style="93"/>
    <col min="4353" max="4353" width="7.28515625" style="93" customWidth="1"/>
    <col min="4354" max="4354" width="24.42578125" style="93" customWidth="1"/>
    <col min="4355" max="4355" width="16.28515625" style="93" customWidth="1"/>
    <col min="4356" max="4356" width="13.5703125" style="93" customWidth="1"/>
    <col min="4357" max="4357" width="18.85546875" style="93" customWidth="1"/>
    <col min="4358" max="4358" width="15.85546875" style="93" customWidth="1"/>
    <col min="4359" max="4359" width="16.5703125" style="93" customWidth="1"/>
    <col min="4360" max="4360" width="14.28515625" style="93" customWidth="1"/>
    <col min="4361" max="4361" width="22.85546875" style="93" customWidth="1"/>
    <col min="4362" max="4362" width="14" style="93" customWidth="1"/>
    <col min="4363" max="4363" width="15.5703125" style="93" customWidth="1"/>
    <col min="4364" max="4608" width="9.140625" style="93"/>
    <col min="4609" max="4609" width="7.28515625" style="93" customWidth="1"/>
    <col min="4610" max="4610" width="24.42578125" style="93" customWidth="1"/>
    <col min="4611" max="4611" width="16.28515625" style="93" customWidth="1"/>
    <col min="4612" max="4612" width="13.5703125" style="93" customWidth="1"/>
    <col min="4613" max="4613" width="18.85546875" style="93" customWidth="1"/>
    <col min="4614" max="4614" width="15.85546875" style="93" customWidth="1"/>
    <col min="4615" max="4615" width="16.5703125" style="93" customWidth="1"/>
    <col min="4616" max="4616" width="14.28515625" style="93" customWidth="1"/>
    <col min="4617" max="4617" width="22.85546875" style="93" customWidth="1"/>
    <col min="4618" max="4618" width="14" style="93" customWidth="1"/>
    <col min="4619" max="4619" width="15.5703125" style="93" customWidth="1"/>
    <col min="4620" max="4864" width="9.140625" style="93"/>
    <col min="4865" max="4865" width="7.28515625" style="93" customWidth="1"/>
    <col min="4866" max="4866" width="24.42578125" style="93" customWidth="1"/>
    <col min="4867" max="4867" width="16.28515625" style="93" customWidth="1"/>
    <col min="4868" max="4868" width="13.5703125" style="93" customWidth="1"/>
    <col min="4869" max="4869" width="18.85546875" style="93" customWidth="1"/>
    <col min="4870" max="4870" width="15.85546875" style="93" customWidth="1"/>
    <col min="4871" max="4871" width="16.5703125" style="93" customWidth="1"/>
    <col min="4872" max="4872" width="14.28515625" style="93" customWidth="1"/>
    <col min="4873" max="4873" width="22.85546875" style="93" customWidth="1"/>
    <col min="4874" max="4874" width="14" style="93" customWidth="1"/>
    <col min="4875" max="4875" width="15.5703125" style="93" customWidth="1"/>
    <col min="4876" max="5120" width="9.140625" style="93"/>
    <col min="5121" max="5121" width="7.28515625" style="93" customWidth="1"/>
    <col min="5122" max="5122" width="24.42578125" style="93" customWidth="1"/>
    <col min="5123" max="5123" width="16.28515625" style="93" customWidth="1"/>
    <col min="5124" max="5124" width="13.5703125" style="93" customWidth="1"/>
    <col min="5125" max="5125" width="18.85546875" style="93" customWidth="1"/>
    <col min="5126" max="5126" width="15.85546875" style="93" customWidth="1"/>
    <col min="5127" max="5127" width="16.5703125" style="93" customWidth="1"/>
    <col min="5128" max="5128" width="14.28515625" style="93" customWidth="1"/>
    <col min="5129" max="5129" width="22.85546875" style="93" customWidth="1"/>
    <col min="5130" max="5130" width="14" style="93" customWidth="1"/>
    <col min="5131" max="5131" width="15.5703125" style="93" customWidth="1"/>
    <col min="5132" max="5376" width="9.140625" style="93"/>
    <col min="5377" max="5377" width="7.28515625" style="93" customWidth="1"/>
    <col min="5378" max="5378" width="24.42578125" style="93" customWidth="1"/>
    <col min="5379" max="5379" width="16.28515625" style="93" customWidth="1"/>
    <col min="5380" max="5380" width="13.5703125" style="93" customWidth="1"/>
    <col min="5381" max="5381" width="18.85546875" style="93" customWidth="1"/>
    <col min="5382" max="5382" width="15.85546875" style="93" customWidth="1"/>
    <col min="5383" max="5383" width="16.5703125" style="93" customWidth="1"/>
    <col min="5384" max="5384" width="14.28515625" style="93" customWidth="1"/>
    <col min="5385" max="5385" width="22.85546875" style="93" customWidth="1"/>
    <col min="5386" max="5386" width="14" style="93" customWidth="1"/>
    <col min="5387" max="5387" width="15.5703125" style="93" customWidth="1"/>
    <col min="5388" max="5632" width="9.140625" style="93"/>
    <col min="5633" max="5633" width="7.28515625" style="93" customWidth="1"/>
    <col min="5634" max="5634" width="24.42578125" style="93" customWidth="1"/>
    <col min="5635" max="5635" width="16.28515625" style="93" customWidth="1"/>
    <col min="5636" max="5636" width="13.5703125" style="93" customWidth="1"/>
    <col min="5637" max="5637" width="18.85546875" style="93" customWidth="1"/>
    <col min="5638" max="5638" width="15.85546875" style="93" customWidth="1"/>
    <col min="5639" max="5639" width="16.5703125" style="93" customWidth="1"/>
    <col min="5640" max="5640" width="14.28515625" style="93" customWidth="1"/>
    <col min="5641" max="5641" width="22.85546875" style="93" customWidth="1"/>
    <col min="5642" max="5642" width="14" style="93" customWidth="1"/>
    <col min="5643" max="5643" width="15.5703125" style="93" customWidth="1"/>
    <col min="5644" max="5888" width="9.140625" style="93"/>
    <col min="5889" max="5889" width="7.28515625" style="93" customWidth="1"/>
    <col min="5890" max="5890" width="24.42578125" style="93" customWidth="1"/>
    <col min="5891" max="5891" width="16.28515625" style="93" customWidth="1"/>
    <col min="5892" max="5892" width="13.5703125" style="93" customWidth="1"/>
    <col min="5893" max="5893" width="18.85546875" style="93" customWidth="1"/>
    <col min="5894" max="5894" width="15.85546875" style="93" customWidth="1"/>
    <col min="5895" max="5895" width="16.5703125" style="93" customWidth="1"/>
    <col min="5896" max="5896" width="14.28515625" style="93" customWidth="1"/>
    <col min="5897" max="5897" width="22.85546875" style="93" customWidth="1"/>
    <col min="5898" max="5898" width="14" style="93" customWidth="1"/>
    <col min="5899" max="5899" width="15.5703125" style="93" customWidth="1"/>
    <col min="5900" max="6144" width="9.140625" style="93"/>
    <col min="6145" max="6145" width="7.28515625" style="93" customWidth="1"/>
    <col min="6146" max="6146" width="24.42578125" style="93" customWidth="1"/>
    <col min="6147" max="6147" width="16.28515625" style="93" customWidth="1"/>
    <col min="6148" max="6148" width="13.5703125" style="93" customWidth="1"/>
    <col min="6149" max="6149" width="18.85546875" style="93" customWidth="1"/>
    <col min="6150" max="6150" width="15.85546875" style="93" customWidth="1"/>
    <col min="6151" max="6151" width="16.5703125" style="93" customWidth="1"/>
    <col min="6152" max="6152" width="14.28515625" style="93" customWidth="1"/>
    <col min="6153" max="6153" width="22.85546875" style="93" customWidth="1"/>
    <col min="6154" max="6154" width="14" style="93" customWidth="1"/>
    <col min="6155" max="6155" width="15.5703125" style="93" customWidth="1"/>
    <col min="6156" max="6400" width="9.140625" style="93"/>
    <col min="6401" max="6401" width="7.28515625" style="93" customWidth="1"/>
    <col min="6402" max="6402" width="24.42578125" style="93" customWidth="1"/>
    <col min="6403" max="6403" width="16.28515625" style="93" customWidth="1"/>
    <col min="6404" max="6404" width="13.5703125" style="93" customWidth="1"/>
    <col min="6405" max="6405" width="18.85546875" style="93" customWidth="1"/>
    <col min="6406" max="6406" width="15.85546875" style="93" customWidth="1"/>
    <col min="6407" max="6407" width="16.5703125" style="93" customWidth="1"/>
    <col min="6408" max="6408" width="14.28515625" style="93" customWidth="1"/>
    <col min="6409" max="6409" width="22.85546875" style="93" customWidth="1"/>
    <col min="6410" max="6410" width="14" style="93" customWidth="1"/>
    <col min="6411" max="6411" width="15.5703125" style="93" customWidth="1"/>
    <col min="6412" max="6656" width="9.140625" style="93"/>
    <col min="6657" max="6657" width="7.28515625" style="93" customWidth="1"/>
    <col min="6658" max="6658" width="24.42578125" style="93" customWidth="1"/>
    <col min="6659" max="6659" width="16.28515625" style="93" customWidth="1"/>
    <col min="6660" max="6660" width="13.5703125" style="93" customWidth="1"/>
    <col min="6661" max="6661" width="18.85546875" style="93" customWidth="1"/>
    <col min="6662" max="6662" width="15.85546875" style="93" customWidth="1"/>
    <col min="6663" max="6663" width="16.5703125" style="93" customWidth="1"/>
    <col min="6664" max="6664" width="14.28515625" style="93" customWidth="1"/>
    <col min="6665" max="6665" width="22.85546875" style="93" customWidth="1"/>
    <col min="6666" max="6666" width="14" style="93" customWidth="1"/>
    <col min="6667" max="6667" width="15.5703125" style="93" customWidth="1"/>
    <col min="6668" max="6912" width="9.140625" style="93"/>
    <col min="6913" max="6913" width="7.28515625" style="93" customWidth="1"/>
    <col min="6914" max="6914" width="24.42578125" style="93" customWidth="1"/>
    <col min="6915" max="6915" width="16.28515625" style="93" customWidth="1"/>
    <col min="6916" max="6916" width="13.5703125" style="93" customWidth="1"/>
    <col min="6917" max="6917" width="18.85546875" style="93" customWidth="1"/>
    <col min="6918" max="6918" width="15.85546875" style="93" customWidth="1"/>
    <col min="6919" max="6919" width="16.5703125" style="93" customWidth="1"/>
    <col min="6920" max="6920" width="14.28515625" style="93" customWidth="1"/>
    <col min="6921" max="6921" width="22.85546875" style="93" customWidth="1"/>
    <col min="6922" max="6922" width="14" style="93" customWidth="1"/>
    <col min="6923" max="6923" width="15.5703125" style="93" customWidth="1"/>
    <col min="6924" max="7168" width="9.140625" style="93"/>
    <col min="7169" max="7169" width="7.28515625" style="93" customWidth="1"/>
    <col min="7170" max="7170" width="24.42578125" style="93" customWidth="1"/>
    <col min="7171" max="7171" width="16.28515625" style="93" customWidth="1"/>
    <col min="7172" max="7172" width="13.5703125" style="93" customWidth="1"/>
    <col min="7173" max="7173" width="18.85546875" style="93" customWidth="1"/>
    <col min="7174" max="7174" width="15.85546875" style="93" customWidth="1"/>
    <col min="7175" max="7175" width="16.5703125" style="93" customWidth="1"/>
    <col min="7176" max="7176" width="14.28515625" style="93" customWidth="1"/>
    <col min="7177" max="7177" width="22.85546875" style="93" customWidth="1"/>
    <col min="7178" max="7178" width="14" style="93" customWidth="1"/>
    <col min="7179" max="7179" width="15.5703125" style="93" customWidth="1"/>
    <col min="7180" max="7424" width="9.140625" style="93"/>
    <col min="7425" max="7425" width="7.28515625" style="93" customWidth="1"/>
    <col min="7426" max="7426" width="24.42578125" style="93" customWidth="1"/>
    <col min="7427" max="7427" width="16.28515625" style="93" customWidth="1"/>
    <col min="7428" max="7428" width="13.5703125" style="93" customWidth="1"/>
    <col min="7429" max="7429" width="18.85546875" style="93" customWidth="1"/>
    <col min="7430" max="7430" width="15.85546875" style="93" customWidth="1"/>
    <col min="7431" max="7431" width="16.5703125" style="93" customWidth="1"/>
    <col min="7432" max="7432" width="14.28515625" style="93" customWidth="1"/>
    <col min="7433" max="7433" width="22.85546875" style="93" customWidth="1"/>
    <col min="7434" max="7434" width="14" style="93" customWidth="1"/>
    <col min="7435" max="7435" width="15.5703125" style="93" customWidth="1"/>
    <col min="7436" max="7680" width="9.140625" style="93"/>
    <col min="7681" max="7681" width="7.28515625" style="93" customWidth="1"/>
    <col min="7682" max="7682" width="24.42578125" style="93" customWidth="1"/>
    <col min="7683" max="7683" width="16.28515625" style="93" customWidth="1"/>
    <col min="7684" max="7684" width="13.5703125" style="93" customWidth="1"/>
    <col min="7685" max="7685" width="18.85546875" style="93" customWidth="1"/>
    <col min="7686" max="7686" width="15.85546875" style="93" customWidth="1"/>
    <col min="7687" max="7687" width="16.5703125" style="93" customWidth="1"/>
    <col min="7688" max="7688" width="14.28515625" style="93" customWidth="1"/>
    <col min="7689" max="7689" width="22.85546875" style="93" customWidth="1"/>
    <col min="7690" max="7690" width="14" style="93" customWidth="1"/>
    <col min="7691" max="7691" width="15.5703125" style="93" customWidth="1"/>
    <col min="7692" max="7936" width="9.140625" style="93"/>
    <col min="7937" max="7937" width="7.28515625" style="93" customWidth="1"/>
    <col min="7938" max="7938" width="24.42578125" style="93" customWidth="1"/>
    <col min="7939" max="7939" width="16.28515625" style="93" customWidth="1"/>
    <col min="7940" max="7940" width="13.5703125" style="93" customWidth="1"/>
    <col min="7941" max="7941" width="18.85546875" style="93" customWidth="1"/>
    <col min="7942" max="7942" width="15.85546875" style="93" customWidth="1"/>
    <col min="7943" max="7943" width="16.5703125" style="93" customWidth="1"/>
    <col min="7944" max="7944" width="14.28515625" style="93" customWidth="1"/>
    <col min="7945" max="7945" width="22.85546875" style="93" customWidth="1"/>
    <col min="7946" max="7946" width="14" style="93" customWidth="1"/>
    <col min="7947" max="7947" width="15.5703125" style="93" customWidth="1"/>
    <col min="7948" max="8192" width="9.140625" style="93"/>
    <col min="8193" max="8193" width="7.28515625" style="93" customWidth="1"/>
    <col min="8194" max="8194" width="24.42578125" style="93" customWidth="1"/>
    <col min="8195" max="8195" width="16.28515625" style="93" customWidth="1"/>
    <col min="8196" max="8196" width="13.5703125" style="93" customWidth="1"/>
    <col min="8197" max="8197" width="18.85546875" style="93" customWidth="1"/>
    <col min="8198" max="8198" width="15.85546875" style="93" customWidth="1"/>
    <col min="8199" max="8199" width="16.5703125" style="93" customWidth="1"/>
    <col min="8200" max="8200" width="14.28515625" style="93" customWidth="1"/>
    <col min="8201" max="8201" width="22.85546875" style="93" customWidth="1"/>
    <col min="8202" max="8202" width="14" style="93" customWidth="1"/>
    <col min="8203" max="8203" width="15.5703125" style="93" customWidth="1"/>
    <col min="8204" max="8448" width="9.140625" style="93"/>
    <col min="8449" max="8449" width="7.28515625" style="93" customWidth="1"/>
    <col min="8450" max="8450" width="24.42578125" style="93" customWidth="1"/>
    <col min="8451" max="8451" width="16.28515625" style="93" customWidth="1"/>
    <col min="8452" max="8452" width="13.5703125" style="93" customWidth="1"/>
    <col min="8453" max="8453" width="18.85546875" style="93" customWidth="1"/>
    <col min="8454" max="8454" width="15.85546875" style="93" customWidth="1"/>
    <col min="8455" max="8455" width="16.5703125" style="93" customWidth="1"/>
    <col min="8456" max="8456" width="14.28515625" style="93" customWidth="1"/>
    <col min="8457" max="8457" width="22.85546875" style="93" customWidth="1"/>
    <col min="8458" max="8458" width="14" style="93" customWidth="1"/>
    <col min="8459" max="8459" width="15.5703125" style="93" customWidth="1"/>
    <col min="8460" max="8704" width="9.140625" style="93"/>
    <col min="8705" max="8705" width="7.28515625" style="93" customWidth="1"/>
    <col min="8706" max="8706" width="24.42578125" style="93" customWidth="1"/>
    <col min="8707" max="8707" width="16.28515625" style="93" customWidth="1"/>
    <col min="8708" max="8708" width="13.5703125" style="93" customWidth="1"/>
    <col min="8709" max="8709" width="18.85546875" style="93" customWidth="1"/>
    <col min="8710" max="8710" width="15.85546875" style="93" customWidth="1"/>
    <col min="8711" max="8711" width="16.5703125" style="93" customWidth="1"/>
    <col min="8712" max="8712" width="14.28515625" style="93" customWidth="1"/>
    <col min="8713" max="8713" width="22.85546875" style="93" customWidth="1"/>
    <col min="8714" max="8714" width="14" style="93" customWidth="1"/>
    <col min="8715" max="8715" width="15.5703125" style="93" customWidth="1"/>
    <col min="8716" max="8960" width="9.140625" style="93"/>
    <col min="8961" max="8961" width="7.28515625" style="93" customWidth="1"/>
    <col min="8962" max="8962" width="24.42578125" style="93" customWidth="1"/>
    <col min="8963" max="8963" width="16.28515625" style="93" customWidth="1"/>
    <col min="8964" max="8964" width="13.5703125" style="93" customWidth="1"/>
    <col min="8965" max="8965" width="18.85546875" style="93" customWidth="1"/>
    <col min="8966" max="8966" width="15.85546875" style="93" customWidth="1"/>
    <col min="8967" max="8967" width="16.5703125" style="93" customWidth="1"/>
    <col min="8968" max="8968" width="14.28515625" style="93" customWidth="1"/>
    <col min="8969" max="8969" width="22.85546875" style="93" customWidth="1"/>
    <col min="8970" max="8970" width="14" style="93" customWidth="1"/>
    <col min="8971" max="8971" width="15.5703125" style="93" customWidth="1"/>
    <col min="8972" max="9216" width="9.140625" style="93"/>
    <col min="9217" max="9217" width="7.28515625" style="93" customWidth="1"/>
    <col min="9218" max="9218" width="24.42578125" style="93" customWidth="1"/>
    <col min="9219" max="9219" width="16.28515625" style="93" customWidth="1"/>
    <col min="9220" max="9220" width="13.5703125" style="93" customWidth="1"/>
    <col min="9221" max="9221" width="18.85546875" style="93" customWidth="1"/>
    <col min="9222" max="9222" width="15.85546875" style="93" customWidth="1"/>
    <col min="9223" max="9223" width="16.5703125" style="93" customWidth="1"/>
    <col min="9224" max="9224" width="14.28515625" style="93" customWidth="1"/>
    <col min="9225" max="9225" width="22.85546875" style="93" customWidth="1"/>
    <col min="9226" max="9226" width="14" style="93" customWidth="1"/>
    <col min="9227" max="9227" width="15.5703125" style="93" customWidth="1"/>
    <col min="9228" max="9472" width="9.140625" style="93"/>
    <col min="9473" max="9473" width="7.28515625" style="93" customWidth="1"/>
    <col min="9474" max="9474" width="24.42578125" style="93" customWidth="1"/>
    <col min="9475" max="9475" width="16.28515625" style="93" customWidth="1"/>
    <col min="9476" max="9476" width="13.5703125" style="93" customWidth="1"/>
    <col min="9477" max="9477" width="18.85546875" style="93" customWidth="1"/>
    <col min="9478" max="9478" width="15.85546875" style="93" customWidth="1"/>
    <col min="9479" max="9479" width="16.5703125" style="93" customWidth="1"/>
    <col min="9480" max="9480" width="14.28515625" style="93" customWidth="1"/>
    <col min="9481" max="9481" width="22.85546875" style="93" customWidth="1"/>
    <col min="9482" max="9482" width="14" style="93" customWidth="1"/>
    <col min="9483" max="9483" width="15.5703125" style="93" customWidth="1"/>
    <col min="9484" max="9728" width="9.140625" style="93"/>
    <col min="9729" max="9729" width="7.28515625" style="93" customWidth="1"/>
    <col min="9730" max="9730" width="24.42578125" style="93" customWidth="1"/>
    <col min="9731" max="9731" width="16.28515625" style="93" customWidth="1"/>
    <col min="9732" max="9732" width="13.5703125" style="93" customWidth="1"/>
    <col min="9733" max="9733" width="18.85546875" style="93" customWidth="1"/>
    <col min="9734" max="9734" width="15.85546875" style="93" customWidth="1"/>
    <col min="9735" max="9735" width="16.5703125" style="93" customWidth="1"/>
    <col min="9736" max="9736" width="14.28515625" style="93" customWidth="1"/>
    <col min="9737" max="9737" width="22.85546875" style="93" customWidth="1"/>
    <col min="9738" max="9738" width="14" style="93" customWidth="1"/>
    <col min="9739" max="9739" width="15.5703125" style="93" customWidth="1"/>
    <col min="9740" max="9984" width="9.140625" style="93"/>
    <col min="9985" max="9985" width="7.28515625" style="93" customWidth="1"/>
    <col min="9986" max="9986" width="24.42578125" style="93" customWidth="1"/>
    <col min="9987" max="9987" width="16.28515625" style="93" customWidth="1"/>
    <col min="9988" max="9988" width="13.5703125" style="93" customWidth="1"/>
    <col min="9989" max="9989" width="18.85546875" style="93" customWidth="1"/>
    <col min="9990" max="9990" width="15.85546875" style="93" customWidth="1"/>
    <col min="9991" max="9991" width="16.5703125" style="93" customWidth="1"/>
    <col min="9992" max="9992" width="14.28515625" style="93" customWidth="1"/>
    <col min="9993" max="9993" width="22.85546875" style="93" customWidth="1"/>
    <col min="9994" max="9994" width="14" style="93" customWidth="1"/>
    <col min="9995" max="9995" width="15.5703125" style="93" customWidth="1"/>
    <col min="9996" max="10240" width="9.140625" style="93"/>
    <col min="10241" max="10241" width="7.28515625" style="93" customWidth="1"/>
    <col min="10242" max="10242" width="24.42578125" style="93" customWidth="1"/>
    <col min="10243" max="10243" width="16.28515625" style="93" customWidth="1"/>
    <col min="10244" max="10244" width="13.5703125" style="93" customWidth="1"/>
    <col min="10245" max="10245" width="18.85546875" style="93" customWidth="1"/>
    <col min="10246" max="10246" width="15.85546875" style="93" customWidth="1"/>
    <col min="10247" max="10247" width="16.5703125" style="93" customWidth="1"/>
    <col min="10248" max="10248" width="14.28515625" style="93" customWidth="1"/>
    <col min="10249" max="10249" width="22.85546875" style="93" customWidth="1"/>
    <col min="10250" max="10250" width="14" style="93" customWidth="1"/>
    <col min="10251" max="10251" width="15.5703125" style="93" customWidth="1"/>
    <col min="10252" max="10496" width="9.140625" style="93"/>
    <col min="10497" max="10497" width="7.28515625" style="93" customWidth="1"/>
    <col min="10498" max="10498" width="24.42578125" style="93" customWidth="1"/>
    <col min="10499" max="10499" width="16.28515625" style="93" customWidth="1"/>
    <col min="10500" max="10500" width="13.5703125" style="93" customWidth="1"/>
    <col min="10501" max="10501" width="18.85546875" style="93" customWidth="1"/>
    <col min="10502" max="10502" width="15.85546875" style="93" customWidth="1"/>
    <col min="10503" max="10503" width="16.5703125" style="93" customWidth="1"/>
    <col min="10504" max="10504" width="14.28515625" style="93" customWidth="1"/>
    <col min="10505" max="10505" width="22.85546875" style="93" customWidth="1"/>
    <col min="10506" max="10506" width="14" style="93" customWidth="1"/>
    <col min="10507" max="10507" width="15.5703125" style="93" customWidth="1"/>
    <col min="10508" max="10752" width="9.140625" style="93"/>
    <col min="10753" max="10753" width="7.28515625" style="93" customWidth="1"/>
    <col min="10754" max="10754" width="24.42578125" style="93" customWidth="1"/>
    <col min="10755" max="10755" width="16.28515625" style="93" customWidth="1"/>
    <col min="10756" max="10756" width="13.5703125" style="93" customWidth="1"/>
    <col min="10757" max="10757" width="18.85546875" style="93" customWidth="1"/>
    <col min="10758" max="10758" width="15.85546875" style="93" customWidth="1"/>
    <col min="10759" max="10759" width="16.5703125" style="93" customWidth="1"/>
    <col min="10760" max="10760" width="14.28515625" style="93" customWidth="1"/>
    <col min="10761" max="10761" width="22.85546875" style="93" customWidth="1"/>
    <col min="10762" max="10762" width="14" style="93" customWidth="1"/>
    <col min="10763" max="10763" width="15.5703125" style="93" customWidth="1"/>
    <col min="10764" max="11008" width="9.140625" style="93"/>
    <col min="11009" max="11009" width="7.28515625" style="93" customWidth="1"/>
    <col min="11010" max="11010" width="24.42578125" style="93" customWidth="1"/>
    <col min="11011" max="11011" width="16.28515625" style="93" customWidth="1"/>
    <col min="11012" max="11012" width="13.5703125" style="93" customWidth="1"/>
    <col min="11013" max="11013" width="18.85546875" style="93" customWidth="1"/>
    <col min="11014" max="11014" width="15.85546875" style="93" customWidth="1"/>
    <col min="11015" max="11015" width="16.5703125" style="93" customWidth="1"/>
    <col min="11016" max="11016" width="14.28515625" style="93" customWidth="1"/>
    <col min="11017" max="11017" width="22.85546875" style="93" customWidth="1"/>
    <col min="11018" max="11018" width="14" style="93" customWidth="1"/>
    <col min="11019" max="11019" width="15.5703125" style="93" customWidth="1"/>
    <col min="11020" max="11264" width="9.140625" style="93"/>
    <col min="11265" max="11265" width="7.28515625" style="93" customWidth="1"/>
    <col min="11266" max="11266" width="24.42578125" style="93" customWidth="1"/>
    <col min="11267" max="11267" width="16.28515625" style="93" customWidth="1"/>
    <col min="11268" max="11268" width="13.5703125" style="93" customWidth="1"/>
    <col min="11269" max="11269" width="18.85546875" style="93" customWidth="1"/>
    <col min="11270" max="11270" width="15.85546875" style="93" customWidth="1"/>
    <col min="11271" max="11271" width="16.5703125" style="93" customWidth="1"/>
    <col min="11272" max="11272" width="14.28515625" style="93" customWidth="1"/>
    <col min="11273" max="11273" width="22.85546875" style="93" customWidth="1"/>
    <col min="11274" max="11274" width="14" style="93" customWidth="1"/>
    <col min="11275" max="11275" width="15.5703125" style="93" customWidth="1"/>
    <col min="11276" max="11520" width="9.140625" style="93"/>
    <col min="11521" max="11521" width="7.28515625" style="93" customWidth="1"/>
    <col min="11522" max="11522" width="24.42578125" style="93" customWidth="1"/>
    <col min="11523" max="11523" width="16.28515625" style="93" customWidth="1"/>
    <col min="11524" max="11524" width="13.5703125" style="93" customWidth="1"/>
    <col min="11525" max="11525" width="18.85546875" style="93" customWidth="1"/>
    <col min="11526" max="11526" width="15.85546875" style="93" customWidth="1"/>
    <col min="11527" max="11527" width="16.5703125" style="93" customWidth="1"/>
    <col min="11528" max="11528" width="14.28515625" style="93" customWidth="1"/>
    <col min="11529" max="11529" width="22.85546875" style="93" customWidth="1"/>
    <col min="11530" max="11530" width="14" style="93" customWidth="1"/>
    <col min="11531" max="11531" width="15.5703125" style="93" customWidth="1"/>
    <col min="11532" max="11776" width="9.140625" style="93"/>
    <col min="11777" max="11777" width="7.28515625" style="93" customWidth="1"/>
    <col min="11778" max="11778" width="24.42578125" style="93" customWidth="1"/>
    <col min="11779" max="11779" width="16.28515625" style="93" customWidth="1"/>
    <col min="11780" max="11780" width="13.5703125" style="93" customWidth="1"/>
    <col min="11781" max="11781" width="18.85546875" style="93" customWidth="1"/>
    <col min="11782" max="11782" width="15.85546875" style="93" customWidth="1"/>
    <col min="11783" max="11783" width="16.5703125" style="93" customWidth="1"/>
    <col min="11784" max="11784" width="14.28515625" style="93" customWidth="1"/>
    <col min="11785" max="11785" width="22.85546875" style="93" customWidth="1"/>
    <col min="11786" max="11786" width="14" style="93" customWidth="1"/>
    <col min="11787" max="11787" width="15.5703125" style="93" customWidth="1"/>
    <col min="11788" max="12032" width="9.140625" style="93"/>
    <col min="12033" max="12033" width="7.28515625" style="93" customWidth="1"/>
    <col min="12034" max="12034" width="24.42578125" style="93" customWidth="1"/>
    <col min="12035" max="12035" width="16.28515625" style="93" customWidth="1"/>
    <col min="12036" max="12036" width="13.5703125" style="93" customWidth="1"/>
    <col min="12037" max="12037" width="18.85546875" style="93" customWidth="1"/>
    <col min="12038" max="12038" width="15.85546875" style="93" customWidth="1"/>
    <col min="12039" max="12039" width="16.5703125" style="93" customWidth="1"/>
    <col min="12040" max="12040" width="14.28515625" style="93" customWidth="1"/>
    <col min="12041" max="12041" width="22.85546875" style="93" customWidth="1"/>
    <col min="12042" max="12042" width="14" style="93" customWidth="1"/>
    <col min="12043" max="12043" width="15.5703125" style="93" customWidth="1"/>
    <col min="12044" max="12288" width="9.140625" style="93"/>
    <col min="12289" max="12289" width="7.28515625" style="93" customWidth="1"/>
    <col min="12290" max="12290" width="24.42578125" style="93" customWidth="1"/>
    <col min="12291" max="12291" width="16.28515625" style="93" customWidth="1"/>
    <col min="12292" max="12292" width="13.5703125" style="93" customWidth="1"/>
    <col min="12293" max="12293" width="18.85546875" style="93" customWidth="1"/>
    <col min="12294" max="12294" width="15.85546875" style="93" customWidth="1"/>
    <col min="12295" max="12295" width="16.5703125" style="93" customWidth="1"/>
    <col min="12296" max="12296" width="14.28515625" style="93" customWidth="1"/>
    <col min="12297" max="12297" width="22.85546875" style="93" customWidth="1"/>
    <col min="12298" max="12298" width="14" style="93" customWidth="1"/>
    <col min="12299" max="12299" width="15.5703125" style="93" customWidth="1"/>
    <col min="12300" max="12544" width="9.140625" style="93"/>
    <col min="12545" max="12545" width="7.28515625" style="93" customWidth="1"/>
    <col min="12546" max="12546" width="24.42578125" style="93" customWidth="1"/>
    <col min="12547" max="12547" width="16.28515625" style="93" customWidth="1"/>
    <col min="12548" max="12548" width="13.5703125" style="93" customWidth="1"/>
    <col min="12549" max="12549" width="18.85546875" style="93" customWidth="1"/>
    <col min="12550" max="12550" width="15.85546875" style="93" customWidth="1"/>
    <col min="12551" max="12551" width="16.5703125" style="93" customWidth="1"/>
    <col min="12552" max="12552" width="14.28515625" style="93" customWidth="1"/>
    <col min="12553" max="12553" width="22.85546875" style="93" customWidth="1"/>
    <col min="12554" max="12554" width="14" style="93" customWidth="1"/>
    <col min="12555" max="12555" width="15.5703125" style="93" customWidth="1"/>
    <col min="12556" max="12800" width="9.140625" style="93"/>
    <col min="12801" max="12801" width="7.28515625" style="93" customWidth="1"/>
    <col min="12802" max="12802" width="24.42578125" style="93" customWidth="1"/>
    <col min="12803" max="12803" width="16.28515625" style="93" customWidth="1"/>
    <col min="12804" max="12804" width="13.5703125" style="93" customWidth="1"/>
    <col min="12805" max="12805" width="18.85546875" style="93" customWidth="1"/>
    <col min="12806" max="12806" width="15.85546875" style="93" customWidth="1"/>
    <col min="12807" max="12807" width="16.5703125" style="93" customWidth="1"/>
    <col min="12808" max="12808" width="14.28515625" style="93" customWidth="1"/>
    <col min="12809" max="12809" width="22.85546875" style="93" customWidth="1"/>
    <col min="12810" max="12810" width="14" style="93" customWidth="1"/>
    <col min="12811" max="12811" width="15.5703125" style="93" customWidth="1"/>
    <col min="12812" max="13056" width="9.140625" style="93"/>
    <col min="13057" max="13057" width="7.28515625" style="93" customWidth="1"/>
    <col min="13058" max="13058" width="24.42578125" style="93" customWidth="1"/>
    <col min="13059" max="13059" width="16.28515625" style="93" customWidth="1"/>
    <col min="13060" max="13060" width="13.5703125" style="93" customWidth="1"/>
    <col min="13061" max="13061" width="18.85546875" style="93" customWidth="1"/>
    <col min="13062" max="13062" width="15.85546875" style="93" customWidth="1"/>
    <col min="13063" max="13063" width="16.5703125" style="93" customWidth="1"/>
    <col min="13064" max="13064" width="14.28515625" style="93" customWidth="1"/>
    <col min="13065" max="13065" width="22.85546875" style="93" customWidth="1"/>
    <col min="13066" max="13066" width="14" style="93" customWidth="1"/>
    <col min="13067" max="13067" width="15.5703125" style="93" customWidth="1"/>
    <col min="13068" max="13312" width="9.140625" style="93"/>
    <col min="13313" max="13313" width="7.28515625" style="93" customWidth="1"/>
    <col min="13314" max="13314" width="24.42578125" style="93" customWidth="1"/>
    <col min="13315" max="13315" width="16.28515625" style="93" customWidth="1"/>
    <col min="13316" max="13316" width="13.5703125" style="93" customWidth="1"/>
    <col min="13317" max="13317" width="18.85546875" style="93" customWidth="1"/>
    <col min="13318" max="13318" width="15.85546875" style="93" customWidth="1"/>
    <col min="13319" max="13319" width="16.5703125" style="93" customWidth="1"/>
    <col min="13320" max="13320" width="14.28515625" style="93" customWidth="1"/>
    <col min="13321" max="13321" width="22.85546875" style="93" customWidth="1"/>
    <col min="13322" max="13322" width="14" style="93" customWidth="1"/>
    <col min="13323" max="13323" width="15.5703125" style="93" customWidth="1"/>
    <col min="13324" max="13568" width="9.140625" style="93"/>
    <col min="13569" max="13569" width="7.28515625" style="93" customWidth="1"/>
    <col min="13570" max="13570" width="24.42578125" style="93" customWidth="1"/>
    <col min="13571" max="13571" width="16.28515625" style="93" customWidth="1"/>
    <col min="13572" max="13572" width="13.5703125" style="93" customWidth="1"/>
    <col min="13573" max="13573" width="18.85546875" style="93" customWidth="1"/>
    <col min="13574" max="13574" width="15.85546875" style="93" customWidth="1"/>
    <col min="13575" max="13575" width="16.5703125" style="93" customWidth="1"/>
    <col min="13576" max="13576" width="14.28515625" style="93" customWidth="1"/>
    <col min="13577" max="13577" width="22.85546875" style="93" customWidth="1"/>
    <col min="13578" max="13578" width="14" style="93" customWidth="1"/>
    <col min="13579" max="13579" width="15.5703125" style="93" customWidth="1"/>
    <col min="13580" max="13824" width="9.140625" style="93"/>
    <col min="13825" max="13825" width="7.28515625" style="93" customWidth="1"/>
    <col min="13826" max="13826" width="24.42578125" style="93" customWidth="1"/>
    <col min="13827" max="13827" width="16.28515625" style="93" customWidth="1"/>
    <col min="13828" max="13828" width="13.5703125" style="93" customWidth="1"/>
    <col min="13829" max="13829" width="18.85546875" style="93" customWidth="1"/>
    <col min="13830" max="13830" width="15.85546875" style="93" customWidth="1"/>
    <col min="13831" max="13831" width="16.5703125" style="93" customWidth="1"/>
    <col min="13832" max="13832" width="14.28515625" style="93" customWidth="1"/>
    <col min="13833" max="13833" width="22.85546875" style="93" customWidth="1"/>
    <col min="13834" max="13834" width="14" style="93" customWidth="1"/>
    <col min="13835" max="13835" width="15.5703125" style="93" customWidth="1"/>
    <col min="13836" max="14080" width="9.140625" style="93"/>
    <col min="14081" max="14081" width="7.28515625" style="93" customWidth="1"/>
    <col min="14082" max="14082" width="24.42578125" style="93" customWidth="1"/>
    <col min="14083" max="14083" width="16.28515625" style="93" customWidth="1"/>
    <col min="14084" max="14084" width="13.5703125" style="93" customWidth="1"/>
    <col min="14085" max="14085" width="18.85546875" style="93" customWidth="1"/>
    <col min="14086" max="14086" width="15.85546875" style="93" customWidth="1"/>
    <col min="14087" max="14087" width="16.5703125" style="93" customWidth="1"/>
    <col min="14088" max="14088" width="14.28515625" style="93" customWidth="1"/>
    <col min="14089" max="14089" width="22.85546875" style="93" customWidth="1"/>
    <col min="14090" max="14090" width="14" style="93" customWidth="1"/>
    <col min="14091" max="14091" width="15.5703125" style="93" customWidth="1"/>
    <col min="14092" max="14336" width="9.140625" style="93"/>
    <col min="14337" max="14337" width="7.28515625" style="93" customWidth="1"/>
    <col min="14338" max="14338" width="24.42578125" style="93" customWidth="1"/>
    <col min="14339" max="14339" width="16.28515625" style="93" customWidth="1"/>
    <col min="14340" max="14340" width="13.5703125" style="93" customWidth="1"/>
    <col min="14341" max="14341" width="18.85546875" style="93" customWidth="1"/>
    <col min="14342" max="14342" width="15.85546875" style="93" customWidth="1"/>
    <col min="14343" max="14343" width="16.5703125" style="93" customWidth="1"/>
    <col min="14344" max="14344" width="14.28515625" style="93" customWidth="1"/>
    <col min="14345" max="14345" width="22.85546875" style="93" customWidth="1"/>
    <col min="14346" max="14346" width="14" style="93" customWidth="1"/>
    <col min="14347" max="14347" width="15.5703125" style="93" customWidth="1"/>
    <col min="14348" max="14592" width="9.140625" style="93"/>
    <col min="14593" max="14593" width="7.28515625" style="93" customWidth="1"/>
    <col min="14594" max="14594" width="24.42578125" style="93" customWidth="1"/>
    <col min="14595" max="14595" width="16.28515625" style="93" customWidth="1"/>
    <col min="14596" max="14596" width="13.5703125" style="93" customWidth="1"/>
    <col min="14597" max="14597" width="18.85546875" style="93" customWidth="1"/>
    <col min="14598" max="14598" width="15.85546875" style="93" customWidth="1"/>
    <col min="14599" max="14599" width="16.5703125" style="93" customWidth="1"/>
    <col min="14600" max="14600" width="14.28515625" style="93" customWidth="1"/>
    <col min="14601" max="14601" width="22.85546875" style="93" customWidth="1"/>
    <col min="14602" max="14602" width="14" style="93" customWidth="1"/>
    <col min="14603" max="14603" width="15.5703125" style="93" customWidth="1"/>
    <col min="14604" max="14848" width="9.140625" style="93"/>
    <col min="14849" max="14849" width="7.28515625" style="93" customWidth="1"/>
    <col min="14850" max="14850" width="24.42578125" style="93" customWidth="1"/>
    <col min="14851" max="14851" width="16.28515625" style="93" customWidth="1"/>
    <col min="14852" max="14852" width="13.5703125" style="93" customWidth="1"/>
    <col min="14853" max="14853" width="18.85546875" style="93" customWidth="1"/>
    <col min="14854" max="14854" width="15.85546875" style="93" customWidth="1"/>
    <col min="14855" max="14855" width="16.5703125" style="93" customWidth="1"/>
    <col min="14856" max="14856" width="14.28515625" style="93" customWidth="1"/>
    <col min="14857" max="14857" width="22.85546875" style="93" customWidth="1"/>
    <col min="14858" max="14858" width="14" style="93" customWidth="1"/>
    <col min="14859" max="14859" width="15.5703125" style="93" customWidth="1"/>
    <col min="14860" max="15104" width="9.140625" style="93"/>
    <col min="15105" max="15105" width="7.28515625" style="93" customWidth="1"/>
    <col min="15106" max="15106" width="24.42578125" style="93" customWidth="1"/>
    <col min="15107" max="15107" width="16.28515625" style="93" customWidth="1"/>
    <col min="15108" max="15108" width="13.5703125" style="93" customWidth="1"/>
    <col min="15109" max="15109" width="18.85546875" style="93" customWidth="1"/>
    <col min="15110" max="15110" width="15.85546875" style="93" customWidth="1"/>
    <col min="15111" max="15111" width="16.5703125" style="93" customWidth="1"/>
    <col min="15112" max="15112" width="14.28515625" style="93" customWidth="1"/>
    <col min="15113" max="15113" width="22.85546875" style="93" customWidth="1"/>
    <col min="15114" max="15114" width="14" style="93" customWidth="1"/>
    <col min="15115" max="15115" width="15.5703125" style="93" customWidth="1"/>
    <col min="15116" max="15360" width="9.140625" style="93"/>
    <col min="15361" max="15361" width="7.28515625" style="93" customWidth="1"/>
    <col min="15362" max="15362" width="24.42578125" style="93" customWidth="1"/>
    <col min="15363" max="15363" width="16.28515625" style="93" customWidth="1"/>
    <col min="15364" max="15364" width="13.5703125" style="93" customWidth="1"/>
    <col min="15365" max="15365" width="18.85546875" style="93" customWidth="1"/>
    <col min="15366" max="15366" width="15.85546875" style="93" customWidth="1"/>
    <col min="15367" max="15367" width="16.5703125" style="93" customWidth="1"/>
    <col min="15368" max="15368" width="14.28515625" style="93" customWidth="1"/>
    <col min="15369" max="15369" width="22.85546875" style="93" customWidth="1"/>
    <col min="15370" max="15370" width="14" style="93" customWidth="1"/>
    <col min="15371" max="15371" width="15.5703125" style="93" customWidth="1"/>
    <col min="15372" max="15616" width="9.140625" style="93"/>
    <col min="15617" max="15617" width="7.28515625" style="93" customWidth="1"/>
    <col min="15618" max="15618" width="24.42578125" style="93" customWidth="1"/>
    <col min="15619" max="15619" width="16.28515625" style="93" customWidth="1"/>
    <col min="15620" max="15620" width="13.5703125" style="93" customWidth="1"/>
    <col min="15621" max="15621" width="18.85546875" style="93" customWidth="1"/>
    <col min="15622" max="15622" width="15.85546875" style="93" customWidth="1"/>
    <col min="15623" max="15623" width="16.5703125" style="93" customWidth="1"/>
    <col min="15624" max="15624" width="14.28515625" style="93" customWidth="1"/>
    <col min="15625" max="15625" width="22.85546875" style="93" customWidth="1"/>
    <col min="15626" max="15626" width="14" style="93" customWidth="1"/>
    <col min="15627" max="15627" width="15.5703125" style="93" customWidth="1"/>
    <col min="15628" max="15872" width="9.140625" style="93"/>
    <col min="15873" max="15873" width="7.28515625" style="93" customWidth="1"/>
    <col min="15874" max="15874" width="24.42578125" style="93" customWidth="1"/>
    <col min="15875" max="15875" width="16.28515625" style="93" customWidth="1"/>
    <col min="15876" max="15876" width="13.5703125" style="93" customWidth="1"/>
    <col min="15877" max="15877" width="18.85546875" style="93" customWidth="1"/>
    <col min="15878" max="15878" width="15.85546875" style="93" customWidth="1"/>
    <col min="15879" max="15879" width="16.5703125" style="93" customWidth="1"/>
    <col min="15880" max="15880" width="14.28515625" style="93" customWidth="1"/>
    <col min="15881" max="15881" width="22.85546875" style="93" customWidth="1"/>
    <col min="15882" max="15882" width="14" style="93" customWidth="1"/>
    <col min="15883" max="15883" width="15.5703125" style="93" customWidth="1"/>
    <col min="15884" max="16128" width="9.140625" style="93"/>
    <col min="16129" max="16129" width="7.28515625" style="93" customWidth="1"/>
    <col min="16130" max="16130" width="24.42578125" style="93" customWidth="1"/>
    <col min="16131" max="16131" width="16.28515625" style="93" customWidth="1"/>
    <col min="16132" max="16132" width="13.5703125" style="93" customWidth="1"/>
    <col min="16133" max="16133" width="18.85546875" style="93" customWidth="1"/>
    <col min="16134" max="16134" width="15.85546875" style="93" customWidth="1"/>
    <col min="16135" max="16135" width="16.5703125" style="93" customWidth="1"/>
    <col min="16136" max="16136" width="14.28515625" style="93" customWidth="1"/>
    <col min="16137" max="16137" width="22.85546875" style="93" customWidth="1"/>
    <col min="16138" max="16138" width="14" style="93" customWidth="1"/>
    <col min="16139" max="16139" width="15.5703125" style="93" customWidth="1"/>
    <col min="16140" max="16384" width="9.140625" style="93"/>
  </cols>
  <sheetData>
    <row r="1" spans="1:13" ht="18.75" customHeight="1">
      <c r="I1" s="94" t="s">
        <v>0</v>
      </c>
    </row>
    <row r="2" spans="1:13" ht="20.25" customHeight="1">
      <c r="A2" s="95"/>
      <c r="B2" s="95"/>
      <c r="C2" s="95"/>
      <c r="D2" s="95"/>
      <c r="E2" s="95"/>
      <c r="F2" s="95"/>
      <c r="G2" s="95"/>
      <c r="H2" s="96"/>
      <c r="I2" s="97" t="s">
        <v>1</v>
      </c>
    </row>
    <row r="3" spans="1:13" ht="20.25" customHeight="1">
      <c r="A3" s="95"/>
      <c r="B3" s="95"/>
      <c r="C3" s="95"/>
      <c r="D3" s="95"/>
      <c r="E3" s="95"/>
      <c r="F3" s="95"/>
      <c r="G3" s="95"/>
      <c r="H3" s="96"/>
      <c r="I3" s="96"/>
      <c r="K3" s="97"/>
      <c r="L3" s="97"/>
      <c r="M3" s="97"/>
    </row>
    <row r="4" spans="1:13" ht="61.5" customHeight="1">
      <c r="A4" s="95"/>
      <c r="B4" s="98" t="s">
        <v>44</v>
      </c>
      <c r="C4" s="99"/>
      <c r="D4" s="99"/>
      <c r="E4" s="99"/>
      <c r="F4" s="99"/>
      <c r="G4" s="99"/>
      <c r="H4" s="99"/>
      <c r="I4" s="99"/>
      <c r="J4" s="99"/>
      <c r="K4" s="95"/>
    </row>
    <row r="5" spans="1:13" ht="31.5" customHeight="1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3" ht="33" customHeight="1">
      <c r="A6" s="101" t="s">
        <v>3</v>
      </c>
      <c r="B6" s="101" t="s">
        <v>4</v>
      </c>
      <c r="C6" s="102" t="s">
        <v>5</v>
      </c>
      <c r="D6" s="102"/>
      <c r="E6" s="102"/>
      <c r="F6" s="102" t="s">
        <v>6</v>
      </c>
      <c r="G6" s="102" t="s">
        <v>7</v>
      </c>
      <c r="H6" s="102"/>
      <c r="I6" s="102"/>
      <c r="J6" s="102"/>
      <c r="K6" s="103" t="s">
        <v>8</v>
      </c>
    </row>
    <row r="7" spans="1:13" ht="158.25" customHeight="1">
      <c r="A7" s="101"/>
      <c r="B7" s="101"/>
      <c r="C7" s="104" t="s">
        <v>9</v>
      </c>
      <c r="D7" s="104" t="s">
        <v>10</v>
      </c>
      <c r="E7" s="104" t="s">
        <v>11</v>
      </c>
      <c r="F7" s="102"/>
      <c r="G7" s="105" t="s">
        <v>12</v>
      </c>
      <c r="H7" s="104" t="s">
        <v>13</v>
      </c>
      <c r="I7" s="104" t="s">
        <v>14</v>
      </c>
      <c r="J7" s="104" t="s">
        <v>13</v>
      </c>
      <c r="K7" s="103"/>
    </row>
    <row r="8" spans="1:13" ht="31.5">
      <c r="A8" s="106">
        <v>1</v>
      </c>
      <c r="B8" s="106" t="s">
        <v>15</v>
      </c>
      <c r="C8" s="107">
        <v>2.5</v>
      </c>
      <c r="D8" s="107"/>
      <c r="E8" s="106"/>
      <c r="F8" s="108">
        <f t="shared" ref="F8:F27" si="0">SUM(C8,D8)</f>
        <v>2.5</v>
      </c>
      <c r="G8" s="106">
        <v>2210</v>
      </c>
      <c r="H8" s="107">
        <v>2.5</v>
      </c>
      <c r="I8" s="109" t="s">
        <v>45</v>
      </c>
      <c r="J8" s="107"/>
      <c r="K8" s="110"/>
    </row>
    <row r="9" spans="1:13" ht="15.75">
      <c r="A9" s="106"/>
      <c r="B9" s="111"/>
      <c r="C9" s="112"/>
      <c r="D9" s="112"/>
      <c r="E9" s="113"/>
      <c r="F9" s="114">
        <f t="shared" si="0"/>
        <v>0</v>
      </c>
      <c r="G9" s="111"/>
      <c r="H9" s="112"/>
      <c r="I9" s="115"/>
      <c r="J9" s="112"/>
      <c r="K9" s="116"/>
    </row>
    <row r="10" spans="1:13" ht="15.75">
      <c r="A10" s="106"/>
      <c r="B10" s="111"/>
      <c r="C10" s="112"/>
      <c r="D10" s="112"/>
      <c r="E10" s="113"/>
      <c r="F10" s="114">
        <f t="shared" si="0"/>
        <v>0</v>
      </c>
      <c r="G10" s="111"/>
      <c r="H10" s="112"/>
      <c r="I10" s="115"/>
      <c r="J10" s="112"/>
      <c r="K10" s="116"/>
    </row>
    <row r="11" spans="1:13" ht="15.75">
      <c r="A11" s="106"/>
      <c r="B11" s="111"/>
      <c r="C11" s="112"/>
      <c r="D11" s="112"/>
      <c r="E11" s="113"/>
      <c r="F11" s="114">
        <f t="shared" si="0"/>
        <v>0</v>
      </c>
      <c r="G11" s="111"/>
      <c r="H11" s="112"/>
      <c r="I11" s="115"/>
      <c r="J11" s="112"/>
      <c r="K11" s="116"/>
    </row>
    <row r="12" spans="1:13" ht="15.75">
      <c r="A12" s="106"/>
      <c r="B12" s="111"/>
      <c r="C12" s="112"/>
      <c r="D12" s="112"/>
      <c r="E12" s="113"/>
      <c r="F12" s="114">
        <f t="shared" si="0"/>
        <v>0</v>
      </c>
      <c r="G12" s="111"/>
      <c r="H12" s="112"/>
      <c r="I12" s="115"/>
      <c r="J12" s="112"/>
      <c r="K12" s="116"/>
    </row>
    <row r="13" spans="1:13" ht="15.75">
      <c r="A13" s="106"/>
      <c r="B13" s="111"/>
      <c r="C13" s="112"/>
      <c r="D13" s="112"/>
      <c r="E13" s="113"/>
      <c r="F13" s="114">
        <f t="shared" si="0"/>
        <v>0</v>
      </c>
      <c r="G13" s="117"/>
      <c r="H13" s="112"/>
      <c r="I13" s="113"/>
      <c r="J13" s="112"/>
      <c r="K13" s="116"/>
    </row>
    <row r="14" spans="1:13" ht="15.75">
      <c r="A14" s="106"/>
      <c r="B14" s="111"/>
      <c r="C14" s="112"/>
      <c r="D14" s="112"/>
      <c r="E14" s="113"/>
      <c r="F14" s="114">
        <f t="shared" si="0"/>
        <v>0</v>
      </c>
      <c r="G14" s="117"/>
      <c r="H14" s="112"/>
      <c r="I14" s="113"/>
      <c r="J14" s="112"/>
      <c r="K14" s="116"/>
    </row>
    <row r="15" spans="1:13" ht="15.75">
      <c r="A15" s="106"/>
      <c r="B15" s="111"/>
      <c r="C15" s="112"/>
      <c r="D15" s="112"/>
      <c r="E15" s="113"/>
      <c r="F15" s="114">
        <f t="shared" si="0"/>
        <v>0</v>
      </c>
      <c r="G15" s="111"/>
      <c r="H15" s="112"/>
      <c r="I15" s="113"/>
      <c r="J15" s="112"/>
      <c r="K15" s="116"/>
    </row>
    <row r="16" spans="1:13" ht="15.75">
      <c r="A16" s="117"/>
      <c r="B16" s="111"/>
      <c r="C16" s="112"/>
      <c r="D16" s="112"/>
      <c r="E16" s="113"/>
      <c r="F16" s="114">
        <f t="shared" si="0"/>
        <v>0</v>
      </c>
      <c r="G16" s="111"/>
      <c r="H16" s="112"/>
      <c r="I16" s="113"/>
      <c r="J16" s="112"/>
      <c r="K16" s="116"/>
    </row>
    <row r="17" spans="1:11" ht="15.75">
      <c r="A17" s="106"/>
      <c r="B17" s="111"/>
      <c r="C17" s="112"/>
      <c r="D17" s="112"/>
      <c r="E17" s="113"/>
      <c r="F17" s="114">
        <f t="shared" si="0"/>
        <v>0</v>
      </c>
      <c r="G17" s="111"/>
      <c r="H17" s="112"/>
      <c r="I17" s="113"/>
      <c r="J17" s="112"/>
      <c r="K17" s="116"/>
    </row>
    <row r="18" spans="1:11" ht="15.75">
      <c r="A18" s="106"/>
      <c r="B18" s="111"/>
      <c r="C18" s="112"/>
      <c r="D18" s="112"/>
      <c r="E18" s="113"/>
      <c r="F18" s="114">
        <f t="shared" si="0"/>
        <v>0</v>
      </c>
      <c r="G18" s="111"/>
      <c r="H18" s="112"/>
      <c r="I18" s="113"/>
      <c r="J18" s="112"/>
      <c r="K18" s="116"/>
    </row>
    <row r="19" spans="1:11" ht="15.75">
      <c r="A19" s="106"/>
      <c r="B19" s="111"/>
      <c r="C19" s="112"/>
      <c r="D19" s="112"/>
      <c r="E19" s="113"/>
      <c r="F19" s="114">
        <f t="shared" si="0"/>
        <v>0</v>
      </c>
      <c r="G19" s="111"/>
      <c r="H19" s="112"/>
      <c r="I19" s="113"/>
      <c r="J19" s="112"/>
      <c r="K19" s="116"/>
    </row>
    <row r="20" spans="1:11" ht="15.75">
      <c r="A20" s="106"/>
      <c r="B20" s="111"/>
      <c r="C20" s="112"/>
      <c r="D20" s="112"/>
      <c r="E20" s="113"/>
      <c r="F20" s="114">
        <f t="shared" si="0"/>
        <v>0</v>
      </c>
      <c r="G20" s="111"/>
      <c r="H20" s="112"/>
      <c r="I20" s="113"/>
      <c r="J20" s="112"/>
      <c r="K20" s="116"/>
    </row>
    <row r="21" spans="1:11" ht="15.75">
      <c r="A21" s="106"/>
      <c r="B21" s="111"/>
      <c r="C21" s="112"/>
      <c r="D21" s="112"/>
      <c r="E21" s="113"/>
      <c r="F21" s="114">
        <f t="shared" si="0"/>
        <v>0</v>
      </c>
      <c r="G21" s="111"/>
      <c r="H21" s="112"/>
      <c r="I21" s="113"/>
      <c r="J21" s="112"/>
      <c r="K21" s="116"/>
    </row>
    <row r="22" spans="1:11" ht="15.75">
      <c r="A22" s="117"/>
      <c r="B22" s="111"/>
      <c r="C22" s="112"/>
      <c r="D22" s="112"/>
      <c r="E22" s="113"/>
      <c r="F22" s="114">
        <f t="shared" si="0"/>
        <v>0</v>
      </c>
      <c r="G22" s="111"/>
      <c r="H22" s="112"/>
      <c r="I22" s="113"/>
      <c r="J22" s="112"/>
      <c r="K22" s="116"/>
    </row>
    <row r="23" spans="1:11" ht="15.75">
      <c r="A23" s="117"/>
      <c r="B23" s="111"/>
      <c r="C23" s="112"/>
      <c r="D23" s="112"/>
      <c r="E23" s="113"/>
      <c r="F23" s="114">
        <f t="shared" si="0"/>
        <v>0</v>
      </c>
      <c r="G23" s="111"/>
      <c r="H23" s="112"/>
      <c r="I23" s="113"/>
      <c r="J23" s="112"/>
      <c r="K23" s="116"/>
    </row>
    <row r="24" spans="1:11" ht="15.75">
      <c r="A24" s="118"/>
      <c r="B24" s="119"/>
      <c r="C24" s="120"/>
      <c r="D24" s="120"/>
      <c r="E24" s="121"/>
      <c r="F24" s="114">
        <f t="shared" si="0"/>
        <v>0</v>
      </c>
      <c r="G24" s="119"/>
      <c r="H24" s="120"/>
      <c r="I24" s="121"/>
      <c r="J24" s="120"/>
      <c r="K24" s="116"/>
    </row>
    <row r="25" spans="1:11" ht="15.75">
      <c r="A25" s="118"/>
      <c r="B25" s="119"/>
      <c r="C25" s="120"/>
      <c r="D25" s="120"/>
      <c r="E25" s="121"/>
      <c r="F25" s="114">
        <f t="shared" si="0"/>
        <v>0</v>
      </c>
      <c r="G25" s="119"/>
      <c r="H25" s="120"/>
      <c r="I25" s="121"/>
      <c r="J25" s="120"/>
      <c r="K25" s="116"/>
    </row>
    <row r="26" spans="1:11" ht="15.75">
      <c r="A26" s="118"/>
      <c r="B26" s="119"/>
      <c r="C26" s="120"/>
      <c r="D26" s="120"/>
      <c r="E26" s="121"/>
      <c r="F26" s="114">
        <f t="shared" si="0"/>
        <v>0</v>
      </c>
      <c r="G26" s="119"/>
      <c r="H26" s="120"/>
      <c r="I26" s="121"/>
      <c r="J26" s="120"/>
      <c r="K26" s="116"/>
    </row>
    <row r="27" spans="1:11" ht="15.75">
      <c r="A27" s="119"/>
      <c r="B27" s="122" t="s">
        <v>16</v>
      </c>
      <c r="C27" s="123">
        <f>SUM(C8:C26)</f>
        <v>2.5</v>
      </c>
      <c r="D27" s="123">
        <f>SUM(D8:D26)</f>
        <v>0</v>
      </c>
      <c r="E27" s="124"/>
      <c r="F27" s="125">
        <f t="shared" si="0"/>
        <v>2.5</v>
      </c>
      <c r="G27" s="126"/>
      <c r="H27" s="123">
        <f>SUM(H8:H26)</f>
        <v>2.5</v>
      </c>
      <c r="I27" s="124"/>
      <c r="J27" s="123">
        <f>SUM(J8:J26)</f>
        <v>0</v>
      </c>
      <c r="K27" s="127">
        <f>C27-H27</f>
        <v>0</v>
      </c>
    </row>
    <row r="30" spans="1:11" ht="15.75">
      <c r="B30" s="128" t="s">
        <v>23</v>
      </c>
      <c r="F30" s="32"/>
      <c r="G30" s="33" t="s">
        <v>46</v>
      </c>
      <c r="H30" s="129"/>
    </row>
    <row r="31" spans="1:11">
      <c r="B31" s="128"/>
      <c r="F31" s="35" t="s">
        <v>18</v>
      </c>
      <c r="G31" s="36"/>
      <c r="H31" s="36"/>
    </row>
    <row r="32" spans="1:11" ht="15.75">
      <c r="B32" s="128" t="s">
        <v>19</v>
      </c>
      <c r="F32" s="32"/>
      <c r="G32" s="33" t="s">
        <v>47</v>
      </c>
      <c r="H32" s="129"/>
    </row>
    <row r="33" spans="6:8">
      <c r="F33" s="35" t="s">
        <v>18</v>
      </c>
      <c r="G33" s="36"/>
      <c r="H33" s="36"/>
    </row>
  </sheetData>
  <mergeCells count="10">
    <mergeCell ref="G30:H30"/>
    <mergeCell ref="G32:H32"/>
    <mergeCell ref="B4:J4"/>
    <mergeCell ref="A5:K5"/>
    <mergeCell ref="A6:A7"/>
    <mergeCell ref="B6:B7"/>
    <mergeCell ref="C6:E6"/>
    <mergeCell ref="F6:F7"/>
    <mergeCell ref="G6:J6"/>
    <mergeCell ref="K6:K7"/>
  </mergeCells>
  <printOptions horizontalCentered="1" verticalCentered="1"/>
  <pageMargins left="0" right="0" top="0" bottom="0" header="0" footer="0"/>
  <pageSetup paperSize="9" scale="74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showZeros="0" topLeftCell="A4"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7.28515625" customWidth="1"/>
    <col min="7" max="7" width="21.1406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7.28515625" customWidth="1"/>
    <col min="263" max="263" width="21.1406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7.28515625" customWidth="1"/>
    <col min="519" max="519" width="21.1406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7.28515625" customWidth="1"/>
    <col min="775" max="775" width="21.1406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7.28515625" customWidth="1"/>
    <col min="1031" max="1031" width="21.1406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7.28515625" customWidth="1"/>
    <col min="1287" max="1287" width="21.1406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7.28515625" customWidth="1"/>
    <col min="1543" max="1543" width="21.1406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7.28515625" customWidth="1"/>
    <col min="1799" max="1799" width="21.1406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7.28515625" customWidth="1"/>
    <col min="2055" max="2055" width="21.1406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7.28515625" customWidth="1"/>
    <col min="2311" max="2311" width="21.1406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7.28515625" customWidth="1"/>
    <col min="2567" max="2567" width="21.1406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7.28515625" customWidth="1"/>
    <col min="2823" max="2823" width="21.1406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7.28515625" customWidth="1"/>
    <col min="3079" max="3079" width="21.1406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7.28515625" customWidth="1"/>
    <col min="3335" max="3335" width="21.1406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7.28515625" customWidth="1"/>
    <col min="3591" max="3591" width="21.1406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7.28515625" customWidth="1"/>
    <col min="3847" max="3847" width="21.1406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7.28515625" customWidth="1"/>
    <col min="4103" max="4103" width="21.1406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7.28515625" customWidth="1"/>
    <col min="4359" max="4359" width="21.1406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7.28515625" customWidth="1"/>
    <col min="4615" max="4615" width="21.1406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7.28515625" customWidth="1"/>
    <col min="4871" max="4871" width="21.1406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7.28515625" customWidth="1"/>
    <col min="5127" max="5127" width="21.1406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7.28515625" customWidth="1"/>
    <col min="5383" max="5383" width="21.1406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7.28515625" customWidth="1"/>
    <col min="5639" max="5639" width="21.1406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7.28515625" customWidth="1"/>
    <col min="5895" max="5895" width="21.1406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7.28515625" customWidth="1"/>
    <col min="6151" max="6151" width="21.1406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7.28515625" customWidth="1"/>
    <col min="6407" max="6407" width="21.1406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7.28515625" customWidth="1"/>
    <col min="6663" max="6663" width="21.1406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7.28515625" customWidth="1"/>
    <col min="6919" max="6919" width="21.1406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7.28515625" customWidth="1"/>
    <col min="7175" max="7175" width="21.1406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7.28515625" customWidth="1"/>
    <col min="7431" max="7431" width="21.1406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7.28515625" customWidth="1"/>
    <col min="7687" max="7687" width="21.1406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7.28515625" customWidth="1"/>
    <col min="7943" max="7943" width="21.1406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7.28515625" customWidth="1"/>
    <col min="8199" max="8199" width="21.1406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7.28515625" customWidth="1"/>
    <col min="8455" max="8455" width="21.1406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7.28515625" customWidth="1"/>
    <col min="8711" max="8711" width="21.1406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7.28515625" customWidth="1"/>
    <col min="8967" max="8967" width="21.1406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7.28515625" customWidth="1"/>
    <col min="9223" max="9223" width="21.1406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7.28515625" customWidth="1"/>
    <col min="9479" max="9479" width="21.1406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7.28515625" customWidth="1"/>
    <col min="9735" max="9735" width="21.1406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7.28515625" customWidth="1"/>
    <col min="9991" max="9991" width="21.1406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7.28515625" customWidth="1"/>
    <col min="10247" max="10247" width="21.1406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7.28515625" customWidth="1"/>
    <col min="10503" max="10503" width="21.1406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7.28515625" customWidth="1"/>
    <col min="10759" max="10759" width="21.1406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7.28515625" customWidth="1"/>
    <col min="11015" max="11015" width="21.1406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7.28515625" customWidth="1"/>
    <col min="11271" max="11271" width="21.1406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7.28515625" customWidth="1"/>
    <col min="11527" max="11527" width="21.1406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7.28515625" customWidth="1"/>
    <col min="11783" max="11783" width="21.1406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7.28515625" customWidth="1"/>
    <col min="12039" max="12039" width="21.1406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7.28515625" customWidth="1"/>
    <col min="12295" max="12295" width="21.1406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7.28515625" customWidth="1"/>
    <col min="12551" max="12551" width="21.1406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7.28515625" customWidth="1"/>
    <col min="12807" max="12807" width="21.1406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7.28515625" customWidth="1"/>
    <col min="13063" max="13063" width="21.1406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7.28515625" customWidth="1"/>
    <col min="13319" max="13319" width="21.1406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7.28515625" customWidth="1"/>
    <col min="13575" max="13575" width="21.1406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7.28515625" customWidth="1"/>
    <col min="13831" max="13831" width="21.1406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7.28515625" customWidth="1"/>
    <col min="14087" max="14087" width="21.1406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7.28515625" customWidth="1"/>
    <col min="14343" max="14343" width="21.1406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7.28515625" customWidth="1"/>
    <col min="14599" max="14599" width="21.1406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7.28515625" customWidth="1"/>
    <col min="14855" max="14855" width="21.1406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7.28515625" customWidth="1"/>
    <col min="15111" max="15111" width="21.1406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7.28515625" customWidth="1"/>
    <col min="15367" max="15367" width="21.1406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7.28515625" customWidth="1"/>
    <col min="15623" max="15623" width="21.1406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7.28515625" customWidth="1"/>
    <col min="15879" max="15879" width="21.1406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7.28515625" customWidth="1"/>
    <col min="16135" max="16135" width="21.1406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55</v>
      </c>
    </row>
    <row r="3" spans="1:13" ht="71.25" customHeight="1">
      <c r="A3" s="2"/>
      <c r="B3" s="5" t="s">
        <v>54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133" t="s">
        <v>56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20</v>
      </c>
    </row>
    <row r="6" spans="1:13" ht="158.25" customHeight="1">
      <c r="A6" s="8"/>
      <c r="B6" s="8"/>
      <c r="C6" s="11" t="s">
        <v>9</v>
      </c>
      <c r="D6" s="11" t="s">
        <v>21</v>
      </c>
      <c r="E6" s="11" t="s">
        <v>11</v>
      </c>
      <c r="F6" s="9"/>
      <c r="G6" s="12" t="s">
        <v>12</v>
      </c>
      <c r="H6" s="37" t="s">
        <v>22</v>
      </c>
      <c r="I6" s="11" t="s">
        <v>14</v>
      </c>
      <c r="J6" s="11" t="s">
        <v>22</v>
      </c>
      <c r="K6" s="10"/>
    </row>
    <row r="7" spans="1:13" ht="15.75">
      <c r="A7" s="13">
        <v>1</v>
      </c>
      <c r="B7" s="14"/>
      <c r="C7" s="132"/>
      <c r="D7" s="15"/>
      <c r="E7" s="16"/>
      <c r="F7" s="131">
        <f>SUM(C7,D7)</f>
        <v>0</v>
      </c>
      <c r="G7" s="38"/>
      <c r="H7" s="15"/>
      <c r="I7" s="15"/>
      <c r="J7" s="15"/>
      <c r="K7" s="19"/>
    </row>
    <row r="8" spans="1:13" ht="15.75">
      <c r="A8" s="13"/>
      <c r="B8" s="14" t="s">
        <v>49</v>
      </c>
      <c r="C8" s="15">
        <v>0.1</v>
      </c>
      <c r="D8" s="15" t="s">
        <v>48</v>
      </c>
      <c r="E8" s="15" t="s">
        <v>48</v>
      </c>
      <c r="F8" s="132">
        <v>0</v>
      </c>
      <c r="G8" s="38"/>
      <c r="H8" s="15">
        <v>0</v>
      </c>
      <c r="I8" s="15" t="s">
        <v>48</v>
      </c>
      <c r="J8" s="15" t="s">
        <v>48</v>
      </c>
      <c r="K8" s="19">
        <v>0</v>
      </c>
    </row>
    <row r="9" spans="1:13" ht="22.5" customHeight="1">
      <c r="A9" s="13"/>
      <c r="B9" s="14"/>
      <c r="C9" s="15"/>
      <c r="D9" s="15" t="s">
        <v>48</v>
      </c>
      <c r="E9" s="15" t="s">
        <v>48</v>
      </c>
      <c r="F9" s="132"/>
      <c r="G9" s="38"/>
      <c r="H9" s="15"/>
      <c r="I9" s="15" t="s">
        <v>48</v>
      </c>
      <c r="J9" s="15" t="s">
        <v>48</v>
      </c>
      <c r="K9" s="15"/>
    </row>
    <row r="10" spans="1:13" ht="15.75">
      <c r="A10" s="13"/>
      <c r="B10" s="14"/>
      <c r="C10" s="15"/>
      <c r="D10" s="15" t="s">
        <v>48</v>
      </c>
      <c r="E10" s="15" t="s">
        <v>48</v>
      </c>
      <c r="F10" s="132"/>
      <c r="G10" s="38"/>
      <c r="H10" s="15"/>
      <c r="I10" s="15" t="s">
        <v>48</v>
      </c>
      <c r="J10" s="15" t="s">
        <v>48</v>
      </c>
      <c r="K10" s="15"/>
    </row>
    <row r="11" spans="1:13" ht="15.75">
      <c r="A11" s="13"/>
      <c r="B11" s="14"/>
      <c r="C11" s="15"/>
      <c r="D11" s="15" t="s">
        <v>48</v>
      </c>
      <c r="E11" s="15" t="s">
        <v>48</v>
      </c>
      <c r="F11" s="132"/>
      <c r="G11" s="38"/>
      <c r="H11" s="15"/>
      <c r="I11" s="15" t="s">
        <v>48</v>
      </c>
      <c r="J11" s="15" t="s">
        <v>48</v>
      </c>
      <c r="K11" s="15"/>
    </row>
    <row r="12" spans="1:13" ht="15.75">
      <c r="A12" s="13">
        <v>2</v>
      </c>
      <c r="B12" s="14"/>
      <c r="C12" s="15"/>
      <c r="D12" s="15" t="s">
        <v>48</v>
      </c>
      <c r="E12" s="15" t="s">
        <v>48</v>
      </c>
      <c r="F12" s="132"/>
      <c r="G12" s="38"/>
      <c r="H12" s="15"/>
      <c r="I12" s="15" t="s">
        <v>48</v>
      </c>
      <c r="J12" s="15" t="s">
        <v>48</v>
      </c>
      <c r="K12" s="19"/>
    </row>
    <row r="13" spans="1:13" ht="15.75">
      <c r="A13" s="13"/>
      <c r="B13" s="14" t="s">
        <v>50</v>
      </c>
      <c r="C13" s="15">
        <v>1.2</v>
      </c>
      <c r="D13" s="15" t="s">
        <v>48</v>
      </c>
      <c r="E13" s="15" t="s">
        <v>48</v>
      </c>
      <c r="F13" s="132">
        <v>1.2</v>
      </c>
      <c r="G13" s="38"/>
      <c r="H13" s="15"/>
      <c r="I13" s="15" t="s">
        <v>48</v>
      </c>
      <c r="J13" s="15" t="s">
        <v>48</v>
      </c>
      <c r="K13" s="19">
        <v>1.2</v>
      </c>
    </row>
    <row r="14" spans="1:13" ht="15.75">
      <c r="A14" s="13"/>
      <c r="B14" s="14" t="s">
        <v>51</v>
      </c>
      <c r="C14" s="15">
        <v>3</v>
      </c>
      <c r="D14" s="15" t="s">
        <v>48</v>
      </c>
      <c r="E14" s="15" t="s">
        <v>48</v>
      </c>
      <c r="F14" s="132">
        <v>3</v>
      </c>
      <c r="G14" s="38"/>
      <c r="H14" s="15"/>
      <c r="I14" s="15" t="s">
        <v>48</v>
      </c>
      <c r="J14" s="15" t="s">
        <v>48</v>
      </c>
      <c r="K14" s="19">
        <v>3</v>
      </c>
    </row>
    <row r="15" spans="1:13" ht="15.75">
      <c r="A15" s="20"/>
      <c r="B15" s="14"/>
      <c r="C15" s="15"/>
      <c r="D15" s="15"/>
      <c r="E15" s="16"/>
      <c r="F15" s="131">
        <f t="shared" ref="F15:F50" si="0">SUM(C15,D15)</f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31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31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31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31">
        <f t="shared" si="0"/>
        <v>0</v>
      </c>
      <c r="G19" s="14"/>
      <c r="H19" s="15"/>
      <c r="I19" s="16"/>
      <c r="J19" s="15"/>
      <c r="K19" s="19"/>
    </row>
    <row r="20" spans="1:11" ht="17.25" customHeight="1">
      <c r="A20" s="13"/>
      <c r="B20" s="14"/>
      <c r="C20" s="15"/>
      <c r="D20" s="15"/>
      <c r="E20" s="16"/>
      <c r="F20" s="131">
        <f t="shared" si="0"/>
        <v>0</v>
      </c>
      <c r="G20" s="14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31">
        <f t="shared" si="0"/>
        <v>0</v>
      </c>
      <c r="G21" s="14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31">
        <f t="shared" si="0"/>
        <v>0</v>
      </c>
      <c r="G22" s="14"/>
      <c r="H22" s="15"/>
      <c r="I22" s="16"/>
      <c r="J22" s="15"/>
      <c r="K22" s="19"/>
    </row>
    <row r="23" spans="1:11" ht="15.75" hidden="1">
      <c r="A23" s="13"/>
      <c r="B23" s="14"/>
      <c r="C23" s="15"/>
      <c r="D23" s="15"/>
      <c r="E23" s="16"/>
      <c r="F23" s="131">
        <f t="shared" si="0"/>
        <v>0</v>
      </c>
      <c r="G23" s="14"/>
      <c r="H23" s="15"/>
      <c r="I23" s="16"/>
      <c r="J23" s="15"/>
      <c r="K23" s="19"/>
    </row>
    <row r="24" spans="1:11" ht="15.75" hidden="1">
      <c r="A24" s="13"/>
      <c r="B24" s="14"/>
      <c r="C24" s="15"/>
      <c r="D24" s="15"/>
      <c r="E24" s="16"/>
      <c r="F24" s="131">
        <f t="shared" si="0"/>
        <v>0</v>
      </c>
      <c r="G24" s="14"/>
      <c r="H24" s="15"/>
      <c r="I24" s="16"/>
      <c r="J24" s="15"/>
      <c r="K24" s="19"/>
    </row>
    <row r="25" spans="1:11" ht="15.75" hidden="1">
      <c r="A25" s="20"/>
      <c r="B25" s="14"/>
      <c r="C25" s="15"/>
      <c r="D25" s="15"/>
      <c r="E25" s="16"/>
      <c r="F25" s="131">
        <f t="shared" si="0"/>
        <v>0</v>
      </c>
      <c r="G25" s="14"/>
      <c r="H25" s="15"/>
      <c r="I25" s="16"/>
      <c r="J25" s="15"/>
      <c r="K25" s="19"/>
    </row>
    <row r="26" spans="1:11" ht="15.75" hidden="1">
      <c r="A26" s="20"/>
      <c r="B26" s="14"/>
      <c r="C26" s="15"/>
      <c r="D26" s="15"/>
      <c r="E26" s="16"/>
      <c r="F26" s="131">
        <f t="shared" si="0"/>
        <v>0</v>
      </c>
      <c r="G26" s="14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31">
        <f t="shared" si="0"/>
        <v>0</v>
      </c>
      <c r="G27" s="14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31">
        <f t="shared" si="0"/>
        <v>0</v>
      </c>
      <c r="G28" s="14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31">
        <f t="shared" si="0"/>
        <v>0</v>
      </c>
      <c r="G29" s="14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31">
        <f t="shared" si="0"/>
        <v>0</v>
      </c>
      <c r="G30" s="14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31">
        <f t="shared" si="0"/>
        <v>0</v>
      </c>
      <c r="G31" s="14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31">
        <f t="shared" si="0"/>
        <v>0</v>
      </c>
      <c r="G32" s="14"/>
      <c r="H32" s="15"/>
      <c r="I32" s="16"/>
      <c r="J32" s="15"/>
      <c r="K32" s="19"/>
    </row>
    <row r="33" spans="1:11" ht="15.75" hidden="1">
      <c r="A33" s="13"/>
      <c r="B33" s="14"/>
      <c r="C33" s="15"/>
      <c r="D33" s="15"/>
      <c r="E33" s="16"/>
      <c r="F33" s="131">
        <f t="shared" si="0"/>
        <v>0</v>
      </c>
      <c r="G33" s="14"/>
      <c r="H33" s="15"/>
      <c r="I33" s="16"/>
      <c r="J33" s="15"/>
      <c r="K33" s="19"/>
    </row>
    <row r="34" spans="1:11" ht="15.75" hidden="1">
      <c r="A34" s="13"/>
      <c r="B34" s="14"/>
      <c r="C34" s="15"/>
      <c r="D34" s="15"/>
      <c r="E34" s="16"/>
      <c r="F34" s="131">
        <f t="shared" si="0"/>
        <v>0</v>
      </c>
      <c r="G34" s="14"/>
      <c r="H34" s="15"/>
      <c r="I34" s="16"/>
      <c r="J34" s="15"/>
      <c r="K34" s="19"/>
    </row>
    <row r="35" spans="1:11" ht="15.75" hidden="1">
      <c r="A35" s="20"/>
      <c r="B35" s="14"/>
      <c r="C35" s="15"/>
      <c r="D35" s="15"/>
      <c r="E35" s="16"/>
      <c r="F35" s="131">
        <f t="shared" si="0"/>
        <v>0</v>
      </c>
      <c r="G35" s="14"/>
      <c r="H35" s="15"/>
      <c r="I35" s="16"/>
      <c r="J35" s="15"/>
      <c r="K35" s="19"/>
    </row>
    <row r="36" spans="1:11" ht="15.75" hidden="1">
      <c r="A36" s="20"/>
      <c r="B36" s="14"/>
      <c r="C36" s="15"/>
      <c r="D36" s="15"/>
      <c r="E36" s="16"/>
      <c r="F36" s="131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31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31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31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31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31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31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31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31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31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31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31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31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31">
        <f t="shared" si="0"/>
        <v>0</v>
      </c>
      <c r="G49" s="22"/>
      <c r="H49" s="23"/>
      <c r="I49" s="24"/>
      <c r="J49" s="23"/>
      <c r="K49" s="19"/>
    </row>
    <row r="50" spans="1:11" ht="15.75">
      <c r="A50" s="21"/>
      <c r="B50" s="25" t="s">
        <v>16</v>
      </c>
      <c r="C50" s="26">
        <f>SUM(C7:C49)</f>
        <v>4.3</v>
      </c>
      <c r="D50" s="26">
        <f>SUM(D7:D49)</f>
        <v>0</v>
      </c>
      <c r="E50" s="27"/>
      <c r="F50" s="28">
        <f t="shared" si="0"/>
        <v>4.3</v>
      </c>
      <c r="G50" s="29"/>
      <c r="H50" s="26">
        <f>SUM(H7:H49)</f>
        <v>0</v>
      </c>
      <c r="I50" s="27"/>
      <c r="J50" s="26">
        <f>SUM(J7:J49)</f>
        <v>0</v>
      </c>
      <c r="K50" s="30">
        <f>SUM(K7:K49)</f>
        <v>4.2</v>
      </c>
    </row>
    <row r="51" spans="1:11">
      <c r="K51" s="130"/>
    </row>
    <row r="53" spans="1:11" ht="15.75">
      <c r="B53" s="31" t="s">
        <v>57</v>
      </c>
      <c r="F53" s="32"/>
      <c r="G53" s="33" t="s">
        <v>58</v>
      </c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52</v>
      </c>
      <c r="F55" s="32"/>
      <c r="G55" s="33" t="s">
        <v>53</v>
      </c>
      <c r="H55" s="34"/>
    </row>
    <row r="56" spans="1:11">
      <c r="F56" s="35" t="s">
        <v>18</v>
      </c>
      <c r="G56" s="36"/>
      <c r="H56" s="36"/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7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>
      <c r="K1" s="1"/>
      <c r="L1" s="1"/>
      <c r="M1" s="45" t="s">
        <v>0</v>
      </c>
      <c r="N1" s="45"/>
      <c r="O1" s="45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7" t="s">
        <v>32</v>
      </c>
      <c r="N2" s="47"/>
      <c r="O2" s="47"/>
      <c r="P2" s="47"/>
    </row>
    <row r="3" spans="1:16" ht="78" customHeight="1">
      <c r="A3" s="2"/>
      <c r="B3" s="5" t="s">
        <v>59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6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6" ht="15.75">
      <c r="A7" s="13">
        <v>1</v>
      </c>
      <c r="B7" s="14" t="s">
        <v>60</v>
      </c>
      <c r="C7" s="15">
        <v>0.6</v>
      </c>
      <c r="D7" s="15"/>
      <c r="E7" s="16"/>
      <c r="F7" s="17">
        <f>SUM(C7,D7)</f>
        <v>0.6</v>
      </c>
      <c r="G7" s="14"/>
      <c r="H7" s="15"/>
      <c r="I7" s="18"/>
      <c r="J7" s="15"/>
      <c r="K7" s="19"/>
    </row>
    <row r="8" spans="1:16" ht="15.7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6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16</v>
      </c>
      <c r="C50" s="26">
        <f>SUM(C7:C49)</f>
        <v>0.6</v>
      </c>
      <c r="D50" s="26">
        <f>SUM(D7:D49)</f>
        <v>0</v>
      </c>
      <c r="E50" s="27"/>
      <c r="F50" s="28">
        <f t="shared" si="0"/>
        <v>0.6</v>
      </c>
      <c r="G50" s="29"/>
      <c r="H50" s="26">
        <f>SUM(H7:H49)</f>
        <v>0</v>
      </c>
      <c r="I50" s="27"/>
      <c r="J50" s="26">
        <f>SUM(J7:J49)</f>
        <v>0</v>
      </c>
      <c r="K50" s="30">
        <f>C50-H50</f>
        <v>0.6</v>
      </c>
    </row>
    <row r="53" spans="1:11" ht="15.75">
      <c r="B53" s="31" t="s">
        <v>23</v>
      </c>
      <c r="F53" s="32"/>
      <c r="G53" s="33" t="s">
        <v>61</v>
      </c>
      <c r="H53" s="34"/>
    </row>
    <row r="54" spans="1:11">
      <c r="B54" s="31"/>
      <c r="F54" s="35" t="s">
        <v>18</v>
      </c>
      <c r="G54" s="36"/>
      <c r="H54" s="36"/>
    </row>
    <row r="55" spans="1:11" ht="15.75">
      <c r="B55" s="31" t="s">
        <v>19</v>
      </c>
      <c r="F55" s="32"/>
      <c r="G55" s="33" t="s">
        <v>62</v>
      </c>
      <c r="H55" s="34"/>
    </row>
    <row r="56" spans="1:11">
      <c r="F56" s="35" t="s">
        <v>18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>
      <c r="K1" s="1"/>
      <c r="L1" s="1"/>
      <c r="M1" s="45" t="s">
        <v>0</v>
      </c>
      <c r="N1" s="45"/>
      <c r="O1" s="45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7" t="s">
        <v>63</v>
      </c>
      <c r="N2" s="47"/>
      <c r="O2" s="47"/>
      <c r="P2" s="47"/>
    </row>
    <row r="3" spans="1:16" ht="61.5" customHeight="1">
      <c r="A3" s="2"/>
      <c r="B3" s="5" t="s">
        <v>64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6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6" ht="36.75">
      <c r="A7" s="13">
        <v>1</v>
      </c>
      <c r="B7" s="134" t="s">
        <v>65</v>
      </c>
      <c r="C7" s="135">
        <v>0.4</v>
      </c>
      <c r="D7" s="15"/>
      <c r="E7" s="16"/>
      <c r="F7" s="17">
        <f>SUM(C7,D7)</f>
        <v>0.4</v>
      </c>
      <c r="G7" s="14"/>
      <c r="H7" s="15"/>
      <c r="I7" s="18"/>
      <c r="J7" s="15"/>
      <c r="K7" s="19"/>
    </row>
    <row r="8" spans="1:16" ht="15.75">
      <c r="A8" s="13"/>
      <c r="B8" s="134"/>
      <c r="C8" s="135">
        <v>0.4</v>
      </c>
      <c r="D8" s="15"/>
      <c r="E8" s="16"/>
      <c r="F8" s="17">
        <f>SUM(C8,D8)</f>
        <v>0.4</v>
      </c>
      <c r="G8" s="14"/>
      <c r="H8" s="15"/>
      <c r="I8" s="18"/>
      <c r="J8" s="15"/>
      <c r="K8" s="19"/>
    </row>
    <row r="9" spans="1:16" ht="15.75">
      <c r="A9" s="13"/>
      <c r="B9" s="134"/>
      <c r="C9" s="135">
        <v>0.4</v>
      </c>
      <c r="D9" s="15"/>
      <c r="E9" s="16"/>
      <c r="F9" s="17">
        <f>SUM(C9,D9)</f>
        <v>0.4</v>
      </c>
      <c r="G9" s="14"/>
      <c r="H9" s="15"/>
      <c r="I9" s="18"/>
      <c r="J9" s="15"/>
      <c r="K9" s="19"/>
    </row>
    <row r="10" spans="1:16" ht="36.75">
      <c r="A10" s="13">
        <v>2</v>
      </c>
      <c r="B10" s="134" t="s">
        <v>66</v>
      </c>
      <c r="C10" s="135">
        <v>1.2</v>
      </c>
      <c r="D10" s="15"/>
      <c r="E10" s="16"/>
      <c r="F10" s="17">
        <f t="shared" ref="F10:F48" si="0">SUM(C10,D10)</f>
        <v>1.2</v>
      </c>
      <c r="G10" s="14"/>
      <c r="H10" s="15"/>
      <c r="I10" s="18"/>
      <c r="J10" s="15"/>
      <c r="K10" s="19"/>
    </row>
    <row r="11" spans="1:16" ht="36">
      <c r="A11" s="13">
        <v>4</v>
      </c>
      <c r="B11" s="136" t="s">
        <v>67</v>
      </c>
      <c r="C11" s="135">
        <v>1.9995000000000001</v>
      </c>
      <c r="D11" s="15"/>
      <c r="E11" s="16"/>
      <c r="F11" s="17">
        <f t="shared" si="0"/>
        <v>1.9995000000000001</v>
      </c>
      <c r="G11" s="14"/>
      <c r="H11" s="15"/>
      <c r="I11" s="18"/>
      <c r="J11" s="15"/>
      <c r="K11" s="19"/>
    </row>
    <row r="12" spans="1:16" ht="15.75">
      <c r="A12" s="13">
        <v>5</v>
      </c>
      <c r="B12" s="137" t="s">
        <v>68</v>
      </c>
      <c r="C12" s="135">
        <v>1.3995</v>
      </c>
      <c r="D12" s="15"/>
      <c r="E12" s="16"/>
      <c r="F12" s="17">
        <f t="shared" si="0"/>
        <v>1.3995</v>
      </c>
      <c r="G12" s="14"/>
      <c r="H12" s="15"/>
      <c r="I12" s="18"/>
      <c r="J12" s="15"/>
      <c r="K12" s="19"/>
    </row>
    <row r="13" spans="1:16" ht="15.75" hidden="1">
      <c r="A13" s="20"/>
      <c r="B13" s="14"/>
      <c r="C13" s="15"/>
      <c r="D13" s="15"/>
      <c r="E13" s="16"/>
      <c r="F13" s="17">
        <f t="shared" si="0"/>
        <v>0</v>
      </c>
      <c r="G13" s="14"/>
      <c r="H13" s="15"/>
      <c r="I13" s="16"/>
      <c r="J13" s="15"/>
      <c r="K13" s="19"/>
    </row>
    <row r="14" spans="1:16" ht="15" hidden="1" customHeight="1">
      <c r="A14" s="20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 hidden="1">
      <c r="A15" s="13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.75" hidden="1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hidden="1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hidden="1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hidden="1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hidden="1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hidden="1">
      <c r="A23" s="20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hidden="1">
      <c r="A24" s="20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hidden="1">
      <c r="A25" s="13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hidden="1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hidden="1">
      <c r="A33" s="20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hidden="1">
      <c r="A34" s="20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hidden="1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hidden="1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hidden="1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hidden="1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hidden="1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hidden="1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hidden="1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hidden="1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hidden="1">
      <c r="A43" s="20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hidden="1">
      <c r="A44" s="20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hidden="1">
      <c r="A45" s="21"/>
      <c r="B45" s="22"/>
      <c r="C45" s="23"/>
      <c r="D45" s="23"/>
      <c r="E45" s="24"/>
      <c r="F45" s="17">
        <f t="shared" si="0"/>
        <v>0</v>
      </c>
      <c r="G45" s="22"/>
      <c r="H45" s="23"/>
      <c r="I45" s="24"/>
      <c r="J45" s="23"/>
      <c r="K45" s="19"/>
    </row>
    <row r="46" spans="1:11" ht="15.75" hidden="1">
      <c r="A46" s="21"/>
      <c r="B46" s="22"/>
      <c r="C46" s="23"/>
      <c r="D46" s="23"/>
      <c r="E46" s="24"/>
      <c r="F46" s="17">
        <f t="shared" si="0"/>
        <v>0</v>
      </c>
      <c r="G46" s="22"/>
      <c r="H46" s="23"/>
      <c r="I46" s="24"/>
      <c r="J46" s="23"/>
      <c r="K46" s="19"/>
    </row>
    <row r="47" spans="1:11" ht="15.75" hidden="1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2"/>
      <c r="B48" s="25" t="s">
        <v>16</v>
      </c>
      <c r="C48" s="26">
        <f>SUM(C7:C47)</f>
        <v>5.7990000000000004</v>
      </c>
      <c r="D48" s="26">
        <f>SUM(D7:D47)</f>
        <v>0</v>
      </c>
      <c r="E48" s="27"/>
      <c r="F48" s="28">
        <f t="shared" si="0"/>
        <v>5.7990000000000004</v>
      </c>
      <c r="G48" s="29"/>
      <c r="H48" s="26">
        <f>SUM(H7:H47)</f>
        <v>0</v>
      </c>
      <c r="I48" s="27"/>
      <c r="J48" s="26">
        <f>SUM(J7:J47)</f>
        <v>0</v>
      </c>
      <c r="K48" s="30">
        <f>C48-H48</f>
        <v>5.7990000000000004</v>
      </c>
    </row>
    <row r="51" spans="2:8" ht="15.75">
      <c r="B51" s="31" t="s">
        <v>17</v>
      </c>
      <c r="F51" s="32"/>
      <c r="G51" s="33" t="s">
        <v>69</v>
      </c>
      <c r="H51" s="34"/>
    </row>
    <row r="52" spans="2:8">
      <c r="B52" s="31"/>
      <c r="F52" s="35" t="s">
        <v>18</v>
      </c>
      <c r="G52" s="36"/>
      <c r="H52" s="36"/>
    </row>
    <row r="53" spans="2:8" ht="15.75">
      <c r="B53" s="31" t="s">
        <v>19</v>
      </c>
      <c r="F53" s="32"/>
      <c r="G53" s="33" t="s">
        <v>70</v>
      </c>
      <c r="H53" s="34"/>
    </row>
    <row r="54" spans="2:8">
      <c r="F54" s="35" t="s">
        <v>18</v>
      </c>
      <c r="G54" s="36"/>
      <c r="H54" s="36"/>
    </row>
  </sheetData>
  <mergeCells count="12">
    <mergeCell ref="G51:H51"/>
    <mergeCell ref="G53:H5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70" zoomScaleNormal="70" workbookViewId="0">
      <selection activeCell="G5" sqref="G5:J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J1" t="s">
        <v>71</v>
      </c>
      <c r="K1" s="1"/>
      <c r="L1" s="1"/>
      <c r="M1" s="1" t="s">
        <v>72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J2" t="s">
        <v>73</v>
      </c>
      <c r="K2" s="4"/>
      <c r="L2" s="4"/>
      <c r="M2" s="4" t="s">
        <v>74</v>
      </c>
    </row>
    <row r="3" spans="1:13" ht="61.5" customHeight="1">
      <c r="A3" s="2"/>
      <c r="B3" s="5" t="s">
        <v>75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138" t="s">
        <v>76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25.5" customHeight="1">
      <c r="A7" s="13">
        <v>1</v>
      </c>
      <c r="B7" s="14" t="s">
        <v>15</v>
      </c>
      <c r="C7" s="15">
        <f>6365.24/1000</f>
        <v>6.36524</v>
      </c>
      <c r="D7" s="15"/>
      <c r="E7" s="16"/>
      <c r="F7" s="17">
        <f>SUM(C7,D7)</f>
        <v>6.36524</v>
      </c>
      <c r="G7" s="14">
        <v>2240</v>
      </c>
      <c r="H7" s="15">
        <f>1137.75/1000</f>
        <v>1.13775</v>
      </c>
      <c r="I7" s="18" t="s">
        <v>77</v>
      </c>
      <c r="J7" s="15"/>
      <c r="K7" s="19">
        <f>C7-H7</f>
        <v>5.2274899999999995</v>
      </c>
    </row>
    <row r="8" spans="1:13" ht="15.75">
      <c r="A8" s="13"/>
      <c r="B8" s="14"/>
      <c r="C8" s="15"/>
      <c r="D8" s="15"/>
      <c r="E8" s="16"/>
      <c r="F8" s="17">
        <f t="shared" ref="F8:F18" si="0">SUM(C8,D8)</f>
        <v>0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22"/>
      <c r="B18" s="25" t="s">
        <v>16</v>
      </c>
      <c r="C18" s="26">
        <f>SUM(C7:C17)</f>
        <v>6.36524</v>
      </c>
      <c r="D18" s="26">
        <f>SUM(D7:D17)</f>
        <v>0</v>
      </c>
      <c r="E18" s="27"/>
      <c r="F18" s="28">
        <f t="shared" si="0"/>
        <v>6.36524</v>
      </c>
      <c r="G18" s="29"/>
      <c r="H18" s="26">
        <f>SUM(H7:H17)</f>
        <v>1.13775</v>
      </c>
      <c r="I18" s="27"/>
      <c r="J18" s="26">
        <f>SUM(J7:J17)</f>
        <v>0</v>
      </c>
      <c r="K18" s="30">
        <f>C18-H18</f>
        <v>5.2274899999999995</v>
      </c>
    </row>
    <row r="21" spans="1:11" ht="15.75">
      <c r="B21" s="31" t="s">
        <v>23</v>
      </c>
      <c r="F21" s="32"/>
      <c r="G21" s="33" t="s">
        <v>78</v>
      </c>
      <c r="H21" s="34"/>
    </row>
    <row r="22" spans="1:11">
      <c r="B22" s="31"/>
      <c r="F22" s="35" t="s">
        <v>18</v>
      </c>
      <c r="G22" s="36"/>
      <c r="H22" s="36"/>
    </row>
    <row r="23" spans="1:11" ht="15.75">
      <c r="B23" s="31" t="s">
        <v>19</v>
      </c>
      <c r="F23" s="32"/>
      <c r="G23" s="33" t="s">
        <v>79</v>
      </c>
      <c r="H23" s="34"/>
    </row>
    <row r="24" spans="1:11">
      <c r="F24" s="35" t="s">
        <v>18</v>
      </c>
      <c r="G24" s="36"/>
      <c r="H24" s="36"/>
    </row>
    <row r="33" spans="9:9">
      <c r="I33" s="130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0"/>
  <sheetViews>
    <sheetView zoomScale="70" zoomScaleNormal="70" workbookViewId="0">
      <selection activeCell="G5" sqref="G5:J5"/>
    </sheetView>
  </sheetViews>
  <sheetFormatPr defaultRowHeight="12.75"/>
  <cols>
    <col min="1" max="1" width="9.140625" style="140"/>
    <col min="2" max="2" width="13.85546875" style="140" customWidth="1"/>
    <col min="3" max="3" width="9.140625" style="140"/>
    <col min="4" max="4" width="12.42578125" style="140" customWidth="1"/>
    <col min="5" max="5" width="12.5703125" style="140" customWidth="1"/>
    <col min="6" max="8" width="9.140625" style="140"/>
    <col min="9" max="9" width="12.7109375" style="140" customWidth="1"/>
    <col min="10" max="10" width="9.140625" style="140"/>
    <col min="11" max="11" width="12" style="140" customWidth="1"/>
    <col min="12" max="257" width="9.140625" style="140"/>
    <col min="258" max="258" width="13.85546875" style="140" customWidth="1"/>
    <col min="259" max="259" width="9.140625" style="140"/>
    <col min="260" max="260" width="12.42578125" style="140" customWidth="1"/>
    <col min="261" max="261" width="12.5703125" style="140" customWidth="1"/>
    <col min="262" max="264" width="9.140625" style="140"/>
    <col min="265" max="265" width="12.7109375" style="140" customWidth="1"/>
    <col min="266" max="266" width="9.140625" style="140"/>
    <col min="267" max="267" width="12" style="140" customWidth="1"/>
    <col min="268" max="513" width="9.140625" style="140"/>
    <col min="514" max="514" width="13.85546875" style="140" customWidth="1"/>
    <col min="515" max="515" width="9.140625" style="140"/>
    <col min="516" max="516" width="12.42578125" style="140" customWidth="1"/>
    <col min="517" max="517" width="12.5703125" style="140" customWidth="1"/>
    <col min="518" max="520" width="9.140625" style="140"/>
    <col min="521" max="521" width="12.7109375" style="140" customWidth="1"/>
    <col min="522" max="522" width="9.140625" style="140"/>
    <col min="523" max="523" width="12" style="140" customWidth="1"/>
    <col min="524" max="769" width="9.140625" style="140"/>
    <col min="770" max="770" width="13.85546875" style="140" customWidth="1"/>
    <col min="771" max="771" width="9.140625" style="140"/>
    <col min="772" max="772" width="12.42578125" style="140" customWidth="1"/>
    <col min="773" max="773" width="12.5703125" style="140" customWidth="1"/>
    <col min="774" max="776" width="9.140625" style="140"/>
    <col min="777" max="777" width="12.7109375" style="140" customWidth="1"/>
    <col min="778" max="778" width="9.140625" style="140"/>
    <col min="779" max="779" width="12" style="140" customWidth="1"/>
    <col min="780" max="1025" width="9.140625" style="140"/>
    <col min="1026" max="1026" width="13.85546875" style="140" customWidth="1"/>
    <col min="1027" max="1027" width="9.140625" style="140"/>
    <col min="1028" max="1028" width="12.42578125" style="140" customWidth="1"/>
    <col min="1029" max="1029" width="12.5703125" style="140" customWidth="1"/>
    <col min="1030" max="1032" width="9.140625" style="140"/>
    <col min="1033" max="1033" width="12.7109375" style="140" customWidth="1"/>
    <col min="1034" max="1034" width="9.140625" style="140"/>
    <col min="1035" max="1035" width="12" style="140" customWidth="1"/>
    <col min="1036" max="1281" width="9.140625" style="140"/>
    <col min="1282" max="1282" width="13.85546875" style="140" customWidth="1"/>
    <col min="1283" max="1283" width="9.140625" style="140"/>
    <col min="1284" max="1284" width="12.42578125" style="140" customWidth="1"/>
    <col min="1285" max="1285" width="12.5703125" style="140" customWidth="1"/>
    <col min="1286" max="1288" width="9.140625" style="140"/>
    <col min="1289" max="1289" width="12.7109375" style="140" customWidth="1"/>
    <col min="1290" max="1290" width="9.140625" style="140"/>
    <col min="1291" max="1291" width="12" style="140" customWidth="1"/>
    <col min="1292" max="1537" width="9.140625" style="140"/>
    <col min="1538" max="1538" width="13.85546875" style="140" customWidth="1"/>
    <col min="1539" max="1539" width="9.140625" style="140"/>
    <col min="1540" max="1540" width="12.42578125" style="140" customWidth="1"/>
    <col min="1541" max="1541" width="12.5703125" style="140" customWidth="1"/>
    <col min="1542" max="1544" width="9.140625" style="140"/>
    <col min="1545" max="1545" width="12.7109375" style="140" customWidth="1"/>
    <col min="1546" max="1546" width="9.140625" style="140"/>
    <col min="1547" max="1547" width="12" style="140" customWidth="1"/>
    <col min="1548" max="1793" width="9.140625" style="140"/>
    <col min="1794" max="1794" width="13.85546875" style="140" customWidth="1"/>
    <col min="1795" max="1795" width="9.140625" style="140"/>
    <col min="1796" max="1796" width="12.42578125" style="140" customWidth="1"/>
    <col min="1797" max="1797" width="12.5703125" style="140" customWidth="1"/>
    <col min="1798" max="1800" width="9.140625" style="140"/>
    <col min="1801" max="1801" width="12.7109375" style="140" customWidth="1"/>
    <col min="1802" max="1802" width="9.140625" style="140"/>
    <col min="1803" max="1803" width="12" style="140" customWidth="1"/>
    <col min="1804" max="2049" width="9.140625" style="140"/>
    <col min="2050" max="2050" width="13.85546875" style="140" customWidth="1"/>
    <col min="2051" max="2051" width="9.140625" style="140"/>
    <col min="2052" max="2052" width="12.42578125" style="140" customWidth="1"/>
    <col min="2053" max="2053" width="12.5703125" style="140" customWidth="1"/>
    <col min="2054" max="2056" width="9.140625" style="140"/>
    <col min="2057" max="2057" width="12.7109375" style="140" customWidth="1"/>
    <col min="2058" max="2058" width="9.140625" style="140"/>
    <col min="2059" max="2059" width="12" style="140" customWidth="1"/>
    <col min="2060" max="2305" width="9.140625" style="140"/>
    <col min="2306" max="2306" width="13.85546875" style="140" customWidth="1"/>
    <col min="2307" max="2307" width="9.140625" style="140"/>
    <col min="2308" max="2308" width="12.42578125" style="140" customWidth="1"/>
    <col min="2309" max="2309" width="12.5703125" style="140" customWidth="1"/>
    <col min="2310" max="2312" width="9.140625" style="140"/>
    <col min="2313" max="2313" width="12.7109375" style="140" customWidth="1"/>
    <col min="2314" max="2314" width="9.140625" style="140"/>
    <col min="2315" max="2315" width="12" style="140" customWidth="1"/>
    <col min="2316" max="2561" width="9.140625" style="140"/>
    <col min="2562" max="2562" width="13.85546875" style="140" customWidth="1"/>
    <col min="2563" max="2563" width="9.140625" style="140"/>
    <col min="2564" max="2564" width="12.42578125" style="140" customWidth="1"/>
    <col min="2565" max="2565" width="12.5703125" style="140" customWidth="1"/>
    <col min="2566" max="2568" width="9.140625" style="140"/>
    <col min="2569" max="2569" width="12.7109375" style="140" customWidth="1"/>
    <col min="2570" max="2570" width="9.140625" style="140"/>
    <col min="2571" max="2571" width="12" style="140" customWidth="1"/>
    <col min="2572" max="2817" width="9.140625" style="140"/>
    <col min="2818" max="2818" width="13.85546875" style="140" customWidth="1"/>
    <col min="2819" max="2819" width="9.140625" style="140"/>
    <col min="2820" max="2820" width="12.42578125" style="140" customWidth="1"/>
    <col min="2821" max="2821" width="12.5703125" style="140" customWidth="1"/>
    <col min="2822" max="2824" width="9.140625" style="140"/>
    <col min="2825" max="2825" width="12.7109375" style="140" customWidth="1"/>
    <col min="2826" max="2826" width="9.140625" style="140"/>
    <col min="2827" max="2827" width="12" style="140" customWidth="1"/>
    <col min="2828" max="3073" width="9.140625" style="140"/>
    <col min="3074" max="3074" width="13.85546875" style="140" customWidth="1"/>
    <col min="3075" max="3075" width="9.140625" style="140"/>
    <col min="3076" max="3076" width="12.42578125" style="140" customWidth="1"/>
    <col min="3077" max="3077" width="12.5703125" style="140" customWidth="1"/>
    <col min="3078" max="3080" width="9.140625" style="140"/>
    <col min="3081" max="3081" width="12.7109375" style="140" customWidth="1"/>
    <col min="3082" max="3082" width="9.140625" style="140"/>
    <col min="3083" max="3083" width="12" style="140" customWidth="1"/>
    <col min="3084" max="3329" width="9.140625" style="140"/>
    <col min="3330" max="3330" width="13.85546875" style="140" customWidth="1"/>
    <col min="3331" max="3331" width="9.140625" style="140"/>
    <col min="3332" max="3332" width="12.42578125" style="140" customWidth="1"/>
    <col min="3333" max="3333" width="12.5703125" style="140" customWidth="1"/>
    <col min="3334" max="3336" width="9.140625" style="140"/>
    <col min="3337" max="3337" width="12.7109375" style="140" customWidth="1"/>
    <col min="3338" max="3338" width="9.140625" style="140"/>
    <col min="3339" max="3339" width="12" style="140" customWidth="1"/>
    <col min="3340" max="3585" width="9.140625" style="140"/>
    <col min="3586" max="3586" width="13.85546875" style="140" customWidth="1"/>
    <col min="3587" max="3587" width="9.140625" style="140"/>
    <col min="3588" max="3588" width="12.42578125" style="140" customWidth="1"/>
    <col min="3589" max="3589" width="12.5703125" style="140" customWidth="1"/>
    <col min="3590" max="3592" width="9.140625" style="140"/>
    <col min="3593" max="3593" width="12.7109375" style="140" customWidth="1"/>
    <col min="3594" max="3594" width="9.140625" style="140"/>
    <col min="3595" max="3595" width="12" style="140" customWidth="1"/>
    <col min="3596" max="3841" width="9.140625" style="140"/>
    <col min="3842" max="3842" width="13.85546875" style="140" customWidth="1"/>
    <col min="3843" max="3843" width="9.140625" style="140"/>
    <col min="3844" max="3844" width="12.42578125" style="140" customWidth="1"/>
    <col min="3845" max="3845" width="12.5703125" style="140" customWidth="1"/>
    <col min="3846" max="3848" width="9.140625" style="140"/>
    <col min="3849" max="3849" width="12.7109375" style="140" customWidth="1"/>
    <col min="3850" max="3850" width="9.140625" style="140"/>
    <col min="3851" max="3851" width="12" style="140" customWidth="1"/>
    <col min="3852" max="4097" width="9.140625" style="140"/>
    <col min="4098" max="4098" width="13.85546875" style="140" customWidth="1"/>
    <col min="4099" max="4099" width="9.140625" style="140"/>
    <col min="4100" max="4100" width="12.42578125" style="140" customWidth="1"/>
    <col min="4101" max="4101" width="12.5703125" style="140" customWidth="1"/>
    <col min="4102" max="4104" width="9.140625" style="140"/>
    <col min="4105" max="4105" width="12.7109375" style="140" customWidth="1"/>
    <col min="4106" max="4106" width="9.140625" style="140"/>
    <col min="4107" max="4107" width="12" style="140" customWidth="1"/>
    <col min="4108" max="4353" width="9.140625" style="140"/>
    <col min="4354" max="4354" width="13.85546875" style="140" customWidth="1"/>
    <col min="4355" max="4355" width="9.140625" style="140"/>
    <col min="4356" max="4356" width="12.42578125" style="140" customWidth="1"/>
    <col min="4357" max="4357" width="12.5703125" style="140" customWidth="1"/>
    <col min="4358" max="4360" width="9.140625" style="140"/>
    <col min="4361" max="4361" width="12.7109375" style="140" customWidth="1"/>
    <col min="4362" max="4362" width="9.140625" style="140"/>
    <col min="4363" max="4363" width="12" style="140" customWidth="1"/>
    <col min="4364" max="4609" width="9.140625" style="140"/>
    <col min="4610" max="4610" width="13.85546875" style="140" customWidth="1"/>
    <col min="4611" max="4611" width="9.140625" style="140"/>
    <col min="4612" max="4612" width="12.42578125" style="140" customWidth="1"/>
    <col min="4613" max="4613" width="12.5703125" style="140" customWidth="1"/>
    <col min="4614" max="4616" width="9.140625" style="140"/>
    <col min="4617" max="4617" width="12.7109375" style="140" customWidth="1"/>
    <col min="4618" max="4618" width="9.140625" style="140"/>
    <col min="4619" max="4619" width="12" style="140" customWidth="1"/>
    <col min="4620" max="4865" width="9.140625" style="140"/>
    <col min="4866" max="4866" width="13.85546875" style="140" customWidth="1"/>
    <col min="4867" max="4867" width="9.140625" style="140"/>
    <col min="4868" max="4868" width="12.42578125" style="140" customWidth="1"/>
    <col min="4869" max="4869" width="12.5703125" style="140" customWidth="1"/>
    <col min="4870" max="4872" width="9.140625" style="140"/>
    <col min="4873" max="4873" width="12.7109375" style="140" customWidth="1"/>
    <col min="4874" max="4874" width="9.140625" style="140"/>
    <col min="4875" max="4875" width="12" style="140" customWidth="1"/>
    <col min="4876" max="5121" width="9.140625" style="140"/>
    <col min="5122" max="5122" width="13.85546875" style="140" customWidth="1"/>
    <col min="5123" max="5123" width="9.140625" style="140"/>
    <col min="5124" max="5124" width="12.42578125" style="140" customWidth="1"/>
    <col min="5125" max="5125" width="12.5703125" style="140" customWidth="1"/>
    <col min="5126" max="5128" width="9.140625" style="140"/>
    <col min="5129" max="5129" width="12.7109375" style="140" customWidth="1"/>
    <col min="5130" max="5130" width="9.140625" style="140"/>
    <col min="5131" max="5131" width="12" style="140" customWidth="1"/>
    <col min="5132" max="5377" width="9.140625" style="140"/>
    <col min="5378" max="5378" width="13.85546875" style="140" customWidth="1"/>
    <col min="5379" max="5379" width="9.140625" style="140"/>
    <col min="5380" max="5380" width="12.42578125" style="140" customWidth="1"/>
    <col min="5381" max="5381" width="12.5703125" style="140" customWidth="1"/>
    <col min="5382" max="5384" width="9.140625" style="140"/>
    <col min="5385" max="5385" width="12.7109375" style="140" customWidth="1"/>
    <col min="5386" max="5386" width="9.140625" style="140"/>
    <col min="5387" max="5387" width="12" style="140" customWidth="1"/>
    <col min="5388" max="5633" width="9.140625" style="140"/>
    <col min="5634" max="5634" width="13.85546875" style="140" customWidth="1"/>
    <col min="5635" max="5635" width="9.140625" style="140"/>
    <col min="5636" max="5636" width="12.42578125" style="140" customWidth="1"/>
    <col min="5637" max="5637" width="12.5703125" style="140" customWidth="1"/>
    <col min="5638" max="5640" width="9.140625" style="140"/>
    <col min="5641" max="5641" width="12.7109375" style="140" customWidth="1"/>
    <col min="5642" max="5642" width="9.140625" style="140"/>
    <col min="5643" max="5643" width="12" style="140" customWidth="1"/>
    <col min="5644" max="5889" width="9.140625" style="140"/>
    <col min="5890" max="5890" width="13.85546875" style="140" customWidth="1"/>
    <col min="5891" max="5891" width="9.140625" style="140"/>
    <col min="5892" max="5892" width="12.42578125" style="140" customWidth="1"/>
    <col min="5893" max="5893" width="12.5703125" style="140" customWidth="1"/>
    <col min="5894" max="5896" width="9.140625" style="140"/>
    <col min="5897" max="5897" width="12.7109375" style="140" customWidth="1"/>
    <col min="5898" max="5898" width="9.140625" style="140"/>
    <col min="5899" max="5899" width="12" style="140" customWidth="1"/>
    <col min="5900" max="6145" width="9.140625" style="140"/>
    <col min="6146" max="6146" width="13.85546875" style="140" customWidth="1"/>
    <col min="6147" max="6147" width="9.140625" style="140"/>
    <col min="6148" max="6148" width="12.42578125" style="140" customWidth="1"/>
    <col min="6149" max="6149" width="12.5703125" style="140" customWidth="1"/>
    <col min="6150" max="6152" width="9.140625" style="140"/>
    <col min="6153" max="6153" width="12.7109375" style="140" customWidth="1"/>
    <col min="6154" max="6154" width="9.140625" style="140"/>
    <col min="6155" max="6155" width="12" style="140" customWidth="1"/>
    <col min="6156" max="6401" width="9.140625" style="140"/>
    <col min="6402" max="6402" width="13.85546875" style="140" customWidth="1"/>
    <col min="6403" max="6403" width="9.140625" style="140"/>
    <col min="6404" max="6404" width="12.42578125" style="140" customWidth="1"/>
    <col min="6405" max="6405" width="12.5703125" style="140" customWidth="1"/>
    <col min="6406" max="6408" width="9.140625" style="140"/>
    <col min="6409" max="6409" width="12.7109375" style="140" customWidth="1"/>
    <col min="6410" max="6410" width="9.140625" style="140"/>
    <col min="6411" max="6411" width="12" style="140" customWidth="1"/>
    <col min="6412" max="6657" width="9.140625" style="140"/>
    <col min="6658" max="6658" width="13.85546875" style="140" customWidth="1"/>
    <col min="6659" max="6659" width="9.140625" style="140"/>
    <col min="6660" max="6660" width="12.42578125" style="140" customWidth="1"/>
    <col min="6661" max="6661" width="12.5703125" style="140" customWidth="1"/>
    <col min="6662" max="6664" width="9.140625" style="140"/>
    <col min="6665" max="6665" width="12.7109375" style="140" customWidth="1"/>
    <col min="6666" max="6666" width="9.140625" style="140"/>
    <col min="6667" max="6667" width="12" style="140" customWidth="1"/>
    <col min="6668" max="6913" width="9.140625" style="140"/>
    <col min="6914" max="6914" width="13.85546875" style="140" customWidth="1"/>
    <col min="6915" max="6915" width="9.140625" style="140"/>
    <col min="6916" max="6916" width="12.42578125" style="140" customWidth="1"/>
    <col min="6917" max="6917" width="12.5703125" style="140" customWidth="1"/>
    <col min="6918" max="6920" width="9.140625" style="140"/>
    <col min="6921" max="6921" width="12.7109375" style="140" customWidth="1"/>
    <col min="6922" max="6922" width="9.140625" style="140"/>
    <col min="6923" max="6923" width="12" style="140" customWidth="1"/>
    <col min="6924" max="7169" width="9.140625" style="140"/>
    <col min="7170" max="7170" width="13.85546875" style="140" customWidth="1"/>
    <col min="7171" max="7171" width="9.140625" style="140"/>
    <col min="7172" max="7172" width="12.42578125" style="140" customWidth="1"/>
    <col min="7173" max="7173" width="12.5703125" style="140" customWidth="1"/>
    <col min="7174" max="7176" width="9.140625" style="140"/>
    <col min="7177" max="7177" width="12.7109375" style="140" customWidth="1"/>
    <col min="7178" max="7178" width="9.140625" style="140"/>
    <col min="7179" max="7179" width="12" style="140" customWidth="1"/>
    <col min="7180" max="7425" width="9.140625" style="140"/>
    <col min="7426" max="7426" width="13.85546875" style="140" customWidth="1"/>
    <col min="7427" max="7427" width="9.140625" style="140"/>
    <col min="7428" max="7428" width="12.42578125" style="140" customWidth="1"/>
    <col min="7429" max="7429" width="12.5703125" style="140" customWidth="1"/>
    <col min="7430" max="7432" width="9.140625" style="140"/>
    <col min="7433" max="7433" width="12.7109375" style="140" customWidth="1"/>
    <col min="7434" max="7434" width="9.140625" style="140"/>
    <col min="7435" max="7435" width="12" style="140" customWidth="1"/>
    <col min="7436" max="7681" width="9.140625" style="140"/>
    <col min="7682" max="7682" width="13.85546875" style="140" customWidth="1"/>
    <col min="7683" max="7683" width="9.140625" style="140"/>
    <col min="7684" max="7684" width="12.42578125" style="140" customWidth="1"/>
    <col min="7685" max="7685" width="12.5703125" style="140" customWidth="1"/>
    <col min="7686" max="7688" width="9.140625" style="140"/>
    <col min="7689" max="7689" width="12.7109375" style="140" customWidth="1"/>
    <col min="7690" max="7690" width="9.140625" style="140"/>
    <col min="7691" max="7691" width="12" style="140" customWidth="1"/>
    <col min="7692" max="7937" width="9.140625" style="140"/>
    <col min="7938" max="7938" width="13.85546875" style="140" customWidth="1"/>
    <col min="7939" max="7939" width="9.140625" style="140"/>
    <col min="7940" max="7940" width="12.42578125" style="140" customWidth="1"/>
    <col min="7941" max="7941" width="12.5703125" style="140" customWidth="1"/>
    <col min="7942" max="7944" width="9.140625" style="140"/>
    <col min="7945" max="7945" width="12.7109375" style="140" customWidth="1"/>
    <col min="7946" max="7946" width="9.140625" style="140"/>
    <col min="7947" max="7947" width="12" style="140" customWidth="1"/>
    <col min="7948" max="8193" width="9.140625" style="140"/>
    <col min="8194" max="8194" width="13.85546875" style="140" customWidth="1"/>
    <col min="8195" max="8195" width="9.140625" style="140"/>
    <col min="8196" max="8196" width="12.42578125" style="140" customWidth="1"/>
    <col min="8197" max="8197" width="12.5703125" style="140" customWidth="1"/>
    <col min="8198" max="8200" width="9.140625" style="140"/>
    <col min="8201" max="8201" width="12.7109375" style="140" customWidth="1"/>
    <col min="8202" max="8202" width="9.140625" style="140"/>
    <col min="8203" max="8203" width="12" style="140" customWidth="1"/>
    <col min="8204" max="8449" width="9.140625" style="140"/>
    <col min="8450" max="8450" width="13.85546875" style="140" customWidth="1"/>
    <col min="8451" max="8451" width="9.140625" style="140"/>
    <col min="8452" max="8452" width="12.42578125" style="140" customWidth="1"/>
    <col min="8453" max="8453" width="12.5703125" style="140" customWidth="1"/>
    <col min="8454" max="8456" width="9.140625" style="140"/>
    <col min="8457" max="8457" width="12.7109375" style="140" customWidth="1"/>
    <col min="8458" max="8458" width="9.140625" style="140"/>
    <col min="8459" max="8459" width="12" style="140" customWidth="1"/>
    <col min="8460" max="8705" width="9.140625" style="140"/>
    <col min="8706" max="8706" width="13.85546875" style="140" customWidth="1"/>
    <col min="8707" max="8707" width="9.140625" style="140"/>
    <col min="8708" max="8708" width="12.42578125" style="140" customWidth="1"/>
    <col min="8709" max="8709" width="12.5703125" style="140" customWidth="1"/>
    <col min="8710" max="8712" width="9.140625" style="140"/>
    <col min="8713" max="8713" width="12.7109375" style="140" customWidth="1"/>
    <col min="8714" max="8714" width="9.140625" style="140"/>
    <col min="8715" max="8715" width="12" style="140" customWidth="1"/>
    <col min="8716" max="8961" width="9.140625" style="140"/>
    <col min="8962" max="8962" width="13.85546875" style="140" customWidth="1"/>
    <col min="8963" max="8963" width="9.140625" style="140"/>
    <col min="8964" max="8964" width="12.42578125" style="140" customWidth="1"/>
    <col min="8965" max="8965" width="12.5703125" style="140" customWidth="1"/>
    <col min="8966" max="8968" width="9.140625" style="140"/>
    <col min="8969" max="8969" width="12.7109375" style="140" customWidth="1"/>
    <col min="8970" max="8970" width="9.140625" style="140"/>
    <col min="8971" max="8971" width="12" style="140" customWidth="1"/>
    <col min="8972" max="9217" width="9.140625" style="140"/>
    <col min="9218" max="9218" width="13.85546875" style="140" customWidth="1"/>
    <col min="9219" max="9219" width="9.140625" style="140"/>
    <col min="9220" max="9220" width="12.42578125" style="140" customWidth="1"/>
    <col min="9221" max="9221" width="12.5703125" style="140" customWidth="1"/>
    <col min="9222" max="9224" width="9.140625" style="140"/>
    <col min="9225" max="9225" width="12.7109375" style="140" customWidth="1"/>
    <col min="9226" max="9226" width="9.140625" style="140"/>
    <col min="9227" max="9227" width="12" style="140" customWidth="1"/>
    <col min="9228" max="9473" width="9.140625" style="140"/>
    <col min="9474" max="9474" width="13.85546875" style="140" customWidth="1"/>
    <col min="9475" max="9475" width="9.140625" style="140"/>
    <col min="9476" max="9476" width="12.42578125" style="140" customWidth="1"/>
    <col min="9477" max="9477" width="12.5703125" style="140" customWidth="1"/>
    <col min="9478" max="9480" width="9.140625" style="140"/>
    <col min="9481" max="9481" width="12.7109375" style="140" customWidth="1"/>
    <col min="9482" max="9482" width="9.140625" style="140"/>
    <col min="9483" max="9483" width="12" style="140" customWidth="1"/>
    <col min="9484" max="9729" width="9.140625" style="140"/>
    <col min="9730" max="9730" width="13.85546875" style="140" customWidth="1"/>
    <col min="9731" max="9731" width="9.140625" style="140"/>
    <col min="9732" max="9732" width="12.42578125" style="140" customWidth="1"/>
    <col min="9733" max="9733" width="12.5703125" style="140" customWidth="1"/>
    <col min="9734" max="9736" width="9.140625" style="140"/>
    <col min="9737" max="9737" width="12.7109375" style="140" customWidth="1"/>
    <col min="9738" max="9738" width="9.140625" style="140"/>
    <col min="9739" max="9739" width="12" style="140" customWidth="1"/>
    <col min="9740" max="9985" width="9.140625" style="140"/>
    <col min="9986" max="9986" width="13.85546875" style="140" customWidth="1"/>
    <col min="9987" max="9987" width="9.140625" style="140"/>
    <col min="9988" max="9988" width="12.42578125" style="140" customWidth="1"/>
    <col min="9989" max="9989" width="12.5703125" style="140" customWidth="1"/>
    <col min="9990" max="9992" width="9.140625" style="140"/>
    <col min="9993" max="9993" width="12.7109375" style="140" customWidth="1"/>
    <col min="9994" max="9994" width="9.140625" style="140"/>
    <col min="9995" max="9995" width="12" style="140" customWidth="1"/>
    <col min="9996" max="10241" width="9.140625" style="140"/>
    <col min="10242" max="10242" width="13.85546875" style="140" customWidth="1"/>
    <col min="10243" max="10243" width="9.140625" style="140"/>
    <col min="10244" max="10244" width="12.42578125" style="140" customWidth="1"/>
    <col min="10245" max="10245" width="12.5703125" style="140" customWidth="1"/>
    <col min="10246" max="10248" width="9.140625" style="140"/>
    <col min="10249" max="10249" width="12.7109375" style="140" customWidth="1"/>
    <col min="10250" max="10250" width="9.140625" style="140"/>
    <col min="10251" max="10251" width="12" style="140" customWidth="1"/>
    <col min="10252" max="10497" width="9.140625" style="140"/>
    <col min="10498" max="10498" width="13.85546875" style="140" customWidth="1"/>
    <col min="10499" max="10499" width="9.140625" style="140"/>
    <col min="10500" max="10500" width="12.42578125" style="140" customWidth="1"/>
    <col min="10501" max="10501" width="12.5703125" style="140" customWidth="1"/>
    <col min="10502" max="10504" width="9.140625" style="140"/>
    <col min="10505" max="10505" width="12.7109375" style="140" customWidth="1"/>
    <col min="10506" max="10506" width="9.140625" style="140"/>
    <col min="10507" max="10507" width="12" style="140" customWidth="1"/>
    <col min="10508" max="10753" width="9.140625" style="140"/>
    <col min="10754" max="10754" width="13.85546875" style="140" customWidth="1"/>
    <col min="10755" max="10755" width="9.140625" style="140"/>
    <col min="10756" max="10756" width="12.42578125" style="140" customWidth="1"/>
    <col min="10757" max="10757" width="12.5703125" style="140" customWidth="1"/>
    <col min="10758" max="10760" width="9.140625" style="140"/>
    <col min="10761" max="10761" width="12.7109375" style="140" customWidth="1"/>
    <col min="10762" max="10762" width="9.140625" style="140"/>
    <col min="10763" max="10763" width="12" style="140" customWidth="1"/>
    <col min="10764" max="11009" width="9.140625" style="140"/>
    <col min="11010" max="11010" width="13.85546875" style="140" customWidth="1"/>
    <col min="11011" max="11011" width="9.140625" style="140"/>
    <col min="11012" max="11012" width="12.42578125" style="140" customWidth="1"/>
    <col min="11013" max="11013" width="12.5703125" style="140" customWidth="1"/>
    <col min="11014" max="11016" width="9.140625" style="140"/>
    <col min="11017" max="11017" width="12.7109375" style="140" customWidth="1"/>
    <col min="11018" max="11018" width="9.140625" style="140"/>
    <col min="11019" max="11019" width="12" style="140" customWidth="1"/>
    <col min="11020" max="11265" width="9.140625" style="140"/>
    <col min="11266" max="11266" width="13.85546875" style="140" customWidth="1"/>
    <col min="11267" max="11267" width="9.140625" style="140"/>
    <col min="11268" max="11268" width="12.42578125" style="140" customWidth="1"/>
    <col min="11269" max="11269" width="12.5703125" style="140" customWidth="1"/>
    <col min="11270" max="11272" width="9.140625" style="140"/>
    <col min="11273" max="11273" width="12.7109375" style="140" customWidth="1"/>
    <col min="11274" max="11274" width="9.140625" style="140"/>
    <col min="11275" max="11275" width="12" style="140" customWidth="1"/>
    <col min="11276" max="11521" width="9.140625" style="140"/>
    <col min="11522" max="11522" width="13.85546875" style="140" customWidth="1"/>
    <col min="11523" max="11523" width="9.140625" style="140"/>
    <col min="11524" max="11524" width="12.42578125" style="140" customWidth="1"/>
    <col min="11525" max="11525" width="12.5703125" style="140" customWidth="1"/>
    <col min="11526" max="11528" width="9.140625" style="140"/>
    <col min="11529" max="11529" width="12.7109375" style="140" customWidth="1"/>
    <col min="11530" max="11530" width="9.140625" style="140"/>
    <col min="11531" max="11531" width="12" style="140" customWidth="1"/>
    <col min="11532" max="11777" width="9.140625" style="140"/>
    <col min="11778" max="11778" width="13.85546875" style="140" customWidth="1"/>
    <col min="11779" max="11779" width="9.140625" style="140"/>
    <col min="11780" max="11780" width="12.42578125" style="140" customWidth="1"/>
    <col min="11781" max="11781" width="12.5703125" style="140" customWidth="1"/>
    <col min="11782" max="11784" width="9.140625" style="140"/>
    <col min="11785" max="11785" width="12.7109375" style="140" customWidth="1"/>
    <col min="11786" max="11786" width="9.140625" style="140"/>
    <col min="11787" max="11787" width="12" style="140" customWidth="1"/>
    <col min="11788" max="12033" width="9.140625" style="140"/>
    <col min="12034" max="12034" width="13.85546875" style="140" customWidth="1"/>
    <col min="12035" max="12035" width="9.140625" style="140"/>
    <col min="12036" max="12036" width="12.42578125" style="140" customWidth="1"/>
    <col min="12037" max="12037" width="12.5703125" style="140" customWidth="1"/>
    <col min="12038" max="12040" width="9.140625" style="140"/>
    <col min="12041" max="12041" width="12.7109375" style="140" customWidth="1"/>
    <col min="12042" max="12042" width="9.140625" style="140"/>
    <col min="12043" max="12043" width="12" style="140" customWidth="1"/>
    <col min="12044" max="12289" width="9.140625" style="140"/>
    <col min="12290" max="12290" width="13.85546875" style="140" customWidth="1"/>
    <col min="12291" max="12291" width="9.140625" style="140"/>
    <col min="12292" max="12292" width="12.42578125" style="140" customWidth="1"/>
    <col min="12293" max="12293" width="12.5703125" style="140" customWidth="1"/>
    <col min="12294" max="12296" width="9.140625" style="140"/>
    <col min="12297" max="12297" width="12.7109375" style="140" customWidth="1"/>
    <col min="12298" max="12298" width="9.140625" style="140"/>
    <col min="12299" max="12299" width="12" style="140" customWidth="1"/>
    <col min="12300" max="12545" width="9.140625" style="140"/>
    <col min="12546" max="12546" width="13.85546875" style="140" customWidth="1"/>
    <col min="12547" max="12547" width="9.140625" style="140"/>
    <col min="12548" max="12548" width="12.42578125" style="140" customWidth="1"/>
    <col min="12549" max="12549" width="12.5703125" style="140" customWidth="1"/>
    <col min="12550" max="12552" width="9.140625" style="140"/>
    <col min="12553" max="12553" width="12.7109375" style="140" customWidth="1"/>
    <col min="12554" max="12554" width="9.140625" style="140"/>
    <col min="12555" max="12555" width="12" style="140" customWidth="1"/>
    <col min="12556" max="12801" width="9.140625" style="140"/>
    <col min="12802" max="12802" width="13.85546875" style="140" customWidth="1"/>
    <col min="12803" max="12803" width="9.140625" style="140"/>
    <col min="12804" max="12804" width="12.42578125" style="140" customWidth="1"/>
    <col min="12805" max="12805" width="12.5703125" style="140" customWidth="1"/>
    <col min="12806" max="12808" width="9.140625" style="140"/>
    <col min="12809" max="12809" width="12.7109375" style="140" customWidth="1"/>
    <col min="12810" max="12810" width="9.140625" style="140"/>
    <col min="12811" max="12811" width="12" style="140" customWidth="1"/>
    <col min="12812" max="13057" width="9.140625" style="140"/>
    <col min="13058" max="13058" width="13.85546875" style="140" customWidth="1"/>
    <col min="13059" max="13059" width="9.140625" style="140"/>
    <col min="13060" max="13060" width="12.42578125" style="140" customWidth="1"/>
    <col min="13061" max="13061" width="12.5703125" style="140" customWidth="1"/>
    <col min="13062" max="13064" width="9.140625" style="140"/>
    <col min="13065" max="13065" width="12.7109375" style="140" customWidth="1"/>
    <col min="13066" max="13066" width="9.140625" style="140"/>
    <col min="13067" max="13067" width="12" style="140" customWidth="1"/>
    <col min="13068" max="13313" width="9.140625" style="140"/>
    <col min="13314" max="13314" width="13.85546875" style="140" customWidth="1"/>
    <col min="13315" max="13315" width="9.140625" style="140"/>
    <col min="13316" max="13316" width="12.42578125" style="140" customWidth="1"/>
    <col min="13317" max="13317" width="12.5703125" style="140" customWidth="1"/>
    <col min="13318" max="13320" width="9.140625" style="140"/>
    <col min="13321" max="13321" width="12.7109375" style="140" customWidth="1"/>
    <col min="13322" max="13322" width="9.140625" style="140"/>
    <col min="13323" max="13323" width="12" style="140" customWidth="1"/>
    <col min="13324" max="13569" width="9.140625" style="140"/>
    <col min="13570" max="13570" width="13.85546875" style="140" customWidth="1"/>
    <col min="13571" max="13571" width="9.140625" style="140"/>
    <col min="13572" max="13572" width="12.42578125" style="140" customWidth="1"/>
    <col min="13573" max="13573" width="12.5703125" style="140" customWidth="1"/>
    <col min="13574" max="13576" width="9.140625" style="140"/>
    <col min="13577" max="13577" width="12.7109375" style="140" customWidth="1"/>
    <col min="13578" max="13578" width="9.140625" style="140"/>
    <col min="13579" max="13579" width="12" style="140" customWidth="1"/>
    <col min="13580" max="13825" width="9.140625" style="140"/>
    <col min="13826" max="13826" width="13.85546875" style="140" customWidth="1"/>
    <col min="13827" max="13827" width="9.140625" style="140"/>
    <col min="13828" max="13828" width="12.42578125" style="140" customWidth="1"/>
    <col min="13829" max="13829" width="12.5703125" style="140" customWidth="1"/>
    <col min="13830" max="13832" width="9.140625" style="140"/>
    <col min="13833" max="13833" width="12.7109375" style="140" customWidth="1"/>
    <col min="13834" max="13834" width="9.140625" style="140"/>
    <col min="13835" max="13835" width="12" style="140" customWidth="1"/>
    <col min="13836" max="14081" width="9.140625" style="140"/>
    <col min="14082" max="14082" width="13.85546875" style="140" customWidth="1"/>
    <col min="14083" max="14083" width="9.140625" style="140"/>
    <col min="14084" max="14084" width="12.42578125" style="140" customWidth="1"/>
    <col min="14085" max="14085" width="12.5703125" style="140" customWidth="1"/>
    <col min="14086" max="14088" width="9.140625" style="140"/>
    <col min="14089" max="14089" width="12.7109375" style="140" customWidth="1"/>
    <col min="14090" max="14090" width="9.140625" style="140"/>
    <col min="14091" max="14091" width="12" style="140" customWidth="1"/>
    <col min="14092" max="14337" width="9.140625" style="140"/>
    <col min="14338" max="14338" width="13.85546875" style="140" customWidth="1"/>
    <col min="14339" max="14339" width="9.140625" style="140"/>
    <col min="14340" max="14340" width="12.42578125" style="140" customWidth="1"/>
    <col min="14341" max="14341" width="12.5703125" style="140" customWidth="1"/>
    <col min="14342" max="14344" width="9.140625" style="140"/>
    <col min="14345" max="14345" width="12.7109375" style="140" customWidth="1"/>
    <col min="14346" max="14346" width="9.140625" style="140"/>
    <col min="14347" max="14347" width="12" style="140" customWidth="1"/>
    <col min="14348" max="14593" width="9.140625" style="140"/>
    <col min="14594" max="14594" width="13.85546875" style="140" customWidth="1"/>
    <col min="14595" max="14595" width="9.140625" style="140"/>
    <col min="14596" max="14596" width="12.42578125" style="140" customWidth="1"/>
    <col min="14597" max="14597" width="12.5703125" style="140" customWidth="1"/>
    <col min="14598" max="14600" width="9.140625" style="140"/>
    <col min="14601" max="14601" width="12.7109375" style="140" customWidth="1"/>
    <col min="14602" max="14602" width="9.140625" style="140"/>
    <col min="14603" max="14603" width="12" style="140" customWidth="1"/>
    <col min="14604" max="14849" width="9.140625" style="140"/>
    <col min="14850" max="14850" width="13.85546875" style="140" customWidth="1"/>
    <col min="14851" max="14851" width="9.140625" style="140"/>
    <col min="14852" max="14852" width="12.42578125" style="140" customWidth="1"/>
    <col min="14853" max="14853" width="12.5703125" style="140" customWidth="1"/>
    <col min="14854" max="14856" width="9.140625" style="140"/>
    <col min="14857" max="14857" width="12.7109375" style="140" customWidth="1"/>
    <col min="14858" max="14858" width="9.140625" style="140"/>
    <col min="14859" max="14859" width="12" style="140" customWidth="1"/>
    <col min="14860" max="15105" width="9.140625" style="140"/>
    <col min="15106" max="15106" width="13.85546875" style="140" customWidth="1"/>
    <col min="15107" max="15107" width="9.140625" style="140"/>
    <col min="15108" max="15108" width="12.42578125" style="140" customWidth="1"/>
    <col min="15109" max="15109" width="12.5703125" style="140" customWidth="1"/>
    <col min="15110" max="15112" width="9.140625" style="140"/>
    <col min="15113" max="15113" width="12.7109375" style="140" customWidth="1"/>
    <col min="15114" max="15114" width="9.140625" style="140"/>
    <col min="15115" max="15115" width="12" style="140" customWidth="1"/>
    <col min="15116" max="15361" width="9.140625" style="140"/>
    <col min="15362" max="15362" width="13.85546875" style="140" customWidth="1"/>
    <col min="15363" max="15363" width="9.140625" style="140"/>
    <col min="15364" max="15364" width="12.42578125" style="140" customWidth="1"/>
    <col min="15365" max="15365" width="12.5703125" style="140" customWidth="1"/>
    <col min="15366" max="15368" width="9.140625" style="140"/>
    <col min="15369" max="15369" width="12.7109375" style="140" customWidth="1"/>
    <col min="15370" max="15370" width="9.140625" style="140"/>
    <col min="15371" max="15371" width="12" style="140" customWidth="1"/>
    <col min="15372" max="15617" width="9.140625" style="140"/>
    <col min="15618" max="15618" width="13.85546875" style="140" customWidth="1"/>
    <col min="15619" max="15619" width="9.140625" style="140"/>
    <col min="15620" max="15620" width="12.42578125" style="140" customWidth="1"/>
    <col min="15621" max="15621" width="12.5703125" style="140" customWidth="1"/>
    <col min="15622" max="15624" width="9.140625" style="140"/>
    <col min="15625" max="15625" width="12.7109375" style="140" customWidth="1"/>
    <col min="15626" max="15626" width="9.140625" style="140"/>
    <col min="15627" max="15627" width="12" style="140" customWidth="1"/>
    <col min="15628" max="15873" width="9.140625" style="140"/>
    <col min="15874" max="15874" width="13.85546875" style="140" customWidth="1"/>
    <col min="15875" max="15875" width="9.140625" style="140"/>
    <col min="15876" max="15876" width="12.42578125" style="140" customWidth="1"/>
    <col min="15877" max="15877" width="12.5703125" style="140" customWidth="1"/>
    <col min="15878" max="15880" width="9.140625" style="140"/>
    <col min="15881" max="15881" width="12.7109375" style="140" customWidth="1"/>
    <col min="15882" max="15882" width="9.140625" style="140"/>
    <col min="15883" max="15883" width="12" style="140" customWidth="1"/>
    <col min="15884" max="16129" width="9.140625" style="140"/>
    <col min="16130" max="16130" width="13.85546875" style="140" customWidth="1"/>
    <col min="16131" max="16131" width="9.140625" style="140"/>
    <col min="16132" max="16132" width="12.42578125" style="140" customWidth="1"/>
    <col min="16133" max="16133" width="12.5703125" style="140" customWidth="1"/>
    <col min="16134" max="16136" width="9.140625" style="140"/>
    <col min="16137" max="16137" width="12.7109375" style="140" customWidth="1"/>
    <col min="16138" max="16138" width="9.140625" style="140"/>
    <col min="16139" max="16139" width="12" style="140" customWidth="1"/>
    <col min="16140" max="16384" width="9.140625" style="140"/>
  </cols>
  <sheetData>
    <row r="7" spans="1:11" ht="16.5">
      <c r="A7" s="139" t="s">
        <v>80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ht="16.5">
      <c r="A9" s="139" t="s">
        <v>81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1" ht="16.5">
      <c r="A10" s="139" t="s">
        <v>82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 ht="15.75">
      <c r="A11" s="142" t="s">
        <v>83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>
      <c r="A12" s="139" t="s">
        <v>84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4" spans="1:11" ht="35.25" customHeight="1">
      <c r="A14" s="143" t="s">
        <v>85</v>
      </c>
      <c r="B14" s="143" t="s">
        <v>86</v>
      </c>
      <c r="C14" s="143" t="s">
        <v>87</v>
      </c>
      <c r="D14" s="143"/>
      <c r="E14" s="143"/>
      <c r="F14" s="143" t="s">
        <v>88</v>
      </c>
      <c r="G14" s="143" t="s">
        <v>89</v>
      </c>
      <c r="H14" s="143"/>
      <c r="I14" s="143"/>
      <c r="J14" s="143"/>
      <c r="K14" s="143" t="s">
        <v>90</v>
      </c>
    </row>
    <row r="15" spans="1:11" ht="78.75">
      <c r="A15" s="143"/>
      <c r="B15" s="143"/>
      <c r="C15" s="144" t="s">
        <v>91</v>
      </c>
      <c r="D15" s="144" t="s">
        <v>92</v>
      </c>
      <c r="E15" s="144" t="s">
        <v>93</v>
      </c>
      <c r="F15" s="143"/>
      <c r="G15" s="144" t="s">
        <v>94</v>
      </c>
      <c r="H15" s="144" t="s">
        <v>95</v>
      </c>
      <c r="I15" s="144" t="s">
        <v>96</v>
      </c>
      <c r="J15" s="144" t="s">
        <v>97</v>
      </c>
      <c r="K15" s="143"/>
    </row>
    <row r="16" spans="1:11" ht="51">
      <c r="A16" s="143" t="s">
        <v>98</v>
      </c>
      <c r="B16" s="144" t="s">
        <v>99</v>
      </c>
      <c r="C16" s="144"/>
      <c r="D16" s="144">
        <v>1.1000000000000001</v>
      </c>
      <c r="E16" s="144" t="s">
        <v>100</v>
      </c>
      <c r="F16" s="144">
        <v>1.1000000000000001</v>
      </c>
      <c r="G16" s="144"/>
      <c r="H16" s="144"/>
      <c r="I16" s="144" t="s">
        <v>100</v>
      </c>
      <c r="J16" s="144">
        <v>0.8</v>
      </c>
      <c r="K16" s="144">
        <v>0.3</v>
      </c>
    </row>
    <row r="17" spans="1:11" ht="25.5">
      <c r="A17" s="143"/>
      <c r="B17" s="144" t="s">
        <v>101</v>
      </c>
      <c r="C17" s="144" t="s">
        <v>102</v>
      </c>
      <c r="D17" s="144">
        <v>17.8</v>
      </c>
      <c r="E17" s="144" t="s">
        <v>100</v>
      </c>
      <c r="F17" s="144">
        <v>17.8</v>
      </c>
      <c r="G17" s="144"/>
      <c r="H17" s="144"/>
      <c r="I17" s="144" t="s">
        <v>100</v>
      </c>
      <c r="J17" s="144">
        <v>0</v>
      </c>
      <c r="K17" s="144">
        <v>17.8</v>
      </c>
    </row>
    <row r="18" spans="1:11">
      <c r="A18" s="143"/>
      <c r="B18" s="144" t="s">
        <v>103</v>
      </c>
      <c r="C18" s="145"/>
      <c r="D18" s="145">
        <v>68.400000000000006</v>
      </c>
      <c r="E18" s="145" t="s">
        <v>104</v>
      </c>
      <c r="F18" s="145">
        <v>68.400000000000006</v>
      </c>
      <c r="G18" s="145"/>
      <c r="H18" s="145"/>
      <c r="I18" s="145" t="s">
        <v>104</v>
      </c>
      <c r="J18" s="145">
        <v>0</v>
      </c>
      <c r="K18" s="144">
        <v>68.400000000000006</v>
      </c>
    </row>
    <row r="19" spans="1:11">
      <c r="A19" s="143"/>
      <c r="B19" s="144"/>
      <c r="C19" s="145"/>
      <c r="D19" s="145"/>
      <c r="E19" s="144"/>
      <c r="F19" s="145"/>
      <c r="G19" s="145"/>
      <c r="H19" s="145"/>
      <c r="I19" s="144"/>
      <c r="J19" s="145"/>
      <c r="K19" s="144"/>
    </row>
    <row r="20" spans="1:11">
      <c r="A20" s="143"/>
      <c r="B20" s="144"/>
      <c r="C20" s="145"/>
      <c r="D20" s="145"/>
      <c r="E20" s="145"/>
      <c r="F20" s="145"/>
      <c r="G20" s="145"/>
      <c r="H20" s="145"/>
      <c r="I20" s="145"/>
      <c r="J20" s="145"/>
      <c r="K20" s="144" t="s">
        <v>105</v>
      </c>
    </row>
    <row r="21" spans="1:11">
      <c r="A21" s="143"/>
      <c r="B21" s="144"/>
      <c r="C21" s="145"/>
      <c r="D21" s="145"/>
      <c r="E21" s="145"/>
      <c r="F21" s="145"/>
      <c r="G21" s="145"/>
      <c r="H21" s="145"/>
      <c r="I21" s="145"/>
      <c r="J21" s="145"/>
      <c r="K21" s="144"/>
    </row>
    <row r="22" spans="1:11">
      <c r="A22" s="143"/>
      <c r="B22" s="144"/>
      <c r="C22" s="145"/>
      <c r="D22" s="145"/>
      <c r="E22" s="145"/>
      <c r="F22" s="145"/>
      <c r="G22" s="145"/>
      <c r="H22" s="145"/>
      <c r="I22" s="145"/>
      <c r="J22" s="145"/>
      <c r="K22" s="144"/>
    </row>
    <row r="23" spans="1:11">
      <c r="A23" s="143"/>
      <c r="B23" s="144"/>
      <c r="C23" s="145"/>
      <c r="D23" s="145"/>
      <c r="E23" s="145"/>
      <c r="F23" s="145"/>
      <c r="G23" s="145"/>
      <c r="H23" s="145"/>
      <c r="I23" s="145"/>
      <c r="J23" s="145"/>
      <c r="K23" s="144"/>
    </row>
    <row r="24" spans="1:11">
      <c r="A24" s="144"/>
      <c r="B24" s="144"/>
      <c r="C24" s="145"/>
      <c r="D24" s="145"/>
      <c r="E24" s="145"/>
      <c r="F24" s="145"/>
      <c r="G24" s="145"/>
      <c r="H24" s="145"/>
      <c r="I24" s="145"/>
      <c r="J24" s="145"/>
      <c r="K24" s="144" t="s">
        <v>105</v>
      </c>
    </row>
    <row r="25" spans="1:11" ht="22.5">
      <c r="A25" s="144" t="s">
        <v>106</v>
      </c>
      <c r="B25" s="144"/>
      <c r="C25" s="144" t="s">
        <v>105</v>
      </c>
      <c r="D25" s="144">
        <f>SUM(D16:D24)</f>
        <v>87.300000000000011</v>
      </c>
      <c r="E25" s="144" t="s">
        <v>107</v>
      </c>
      <c r="F25" s="144">
        <f>SUM(F16:F24)</f>
        <v>87.300000000000011</v>
      </c>
      <c r="G25" s="144" t="s">
        <v>107</v>
      </c>
      <c r="H25" s="144" t="s">
        <v>105</v>
      </c>
      <c r="I25" s="144" t="s">
        <v>107</v>
      </c>
      <c r="J25" s="144">
        <f>SUM(J16:J24)</f>
        <v>0.8</v>
      </c>
      <c r="K25" s="144">
        <f>SUM(K16:K19)</f>
        <v>86.5</v>
      </c>
    </row>
    <row r="26" spans="1:11">
      <c r="A26" s="140" t="s">
        <v>17</v>
      </c>
      <c r="D26" s="140" t="s">
        <v>108</v>
      </c>
    </row>
    <row r="28" spans="1:11">
      <c r="A28" s="140" t="s">
        <v>19</v>
      </c>
      <c r="D28" s="140" t="s">
        <v>109</v>
      </c>
    </row>
    <row r="30" spans="1:11">
      <c r="B30" s="140" t="s">
        <v>110</v>
      </c>
    </row>
  </sheetData>
  <mergeCells count="15">
    <mergeCell ref="A16:A17"/>
    <mergeCell ref="A18:A19"/>
    <mergeCell ref="A20:A23"/>
    <mergeCell ref="A14:A15"/>
    <mergeCell ref="B14:B15"/>
    <mergeCell ref="C14:E14"/>
    <mergeCell ref="F14:F15"/>
    <mergeCell ref="G14:J14"/>
    <mergeCell ref="K14:K15"/>
    <mergeCell ref="A7:K7"/>
    <mergeCell ref="A8:K8"/>
    <mergeCell ref="A9:K9"/>
    <mergeCell ref="A10:K10"/>
    <mergeCell ref="A11:K11"/>
    <mergeCell ref="A12:K12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цпмсд1дарн</vt:lpstr>
      <vt:lpstr>цпмсд2дарниц</vt:lpstr>
      <vt:lpstr>цпмсд2десн</vt:lpstr>
      <vt:lpstr>цпмсд4десн</vt:lpstr>
      <vt:lpstr>цпмсд1дніпро</vt:lpstr>
      <vt:lpstr>цпмсд3дніпро</vt:lpstr>
      <vt:lpstr>цпмсдрусан</vt:lpstr>
      <vt:lpstr>цпмсд1под</vt:lpstr>
      <vt:lpstr>цпмсд3под</vt:lpstr>
      <vt:lpstr>цпмсд1свят</vt:lpstr>
      <vt:lpstr>цпмсд3свят</vt:lpstr>
      <vt:lpstr>цпмсд1солом</vt:lpstr>
      <vt:lpstr>цпмсд2солом</vt:lpstr>
      <vt:lpstr>цпмсд1шев</vt:lpstr>
      <vt:lpstr>цпмсд2шев</vt:lpstr>
      <vt:lpstr>цпмсд3шев</vt:lpstr>
      <vt:lpstr>цпмсд1дніпро!Область_печати</vt:lpstr>
      <vt:lpstr>цпмсд1под!Область_печати</vt:lpstr>
      <vt:lpstr>цпмсд1свят!Область_печати</vt:lpstr>
      <vt:lpstr>цпмсд1солом!Область_печати</vt:lpstr>
      <vt:lpstr>цпмсд1шев!Область_печати</vt:lpstr>
      <vt:lpstr>цпмсд2дарниц!Область_печати</vt:lpstr>
      <vt:lpstr>цпмсд2десн!Область_печати</vt:lpstr>
      <vt:lpstr>цпмсд2солом!Область_печати</vt:lpstr>
      <vt:lpstr>цпмсд2шев!Область_печати</vt:lpstr>
      <vt:lpstr>цпмсд3дніпро!Область_печати</vt:lpstr>
      <vt:lpstr>цпмсд3свят!Область_печати</vt:lpstr>
      <vt:lpstr>цпмсд3шев!Область_печати</vt:lpstr>
      <vt:lpstr>цпмсд4десн!Область_печати</vt:lpstr>
      <vt:lpstr>цпмсдрусан!Область_печати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2019-07-10T11:35:19Z</dcterms:modified>
</cp:coreProperties>
</file>