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mars\Public\Степанюк В.А\Благодійні внески_сайт\2020\3 квартал\Багатопрофільна стаціонарна мед.доп.населен\"/>
    </mc:Choice>
  </mc:AlternateContent>
  <bookViews>
    <workbookView xWindow="0" yWindow="900" windowWidth="21960" windowHeight="11670" activeTab="15"/>
  </bookViews>
  <sheets>
    <sheet name="олександрів" sheetId="212" r:id="rId1"/>
    <sheet name="КМКЛ№2" sheetId="216" r:id="rId2"/>
    <sheet name="ДКЛ№3" sheetId="218" r:id="rId3"/>
    <sheet name="ДКЛ№4" sheetId="220" r:id="rId4"/>
    <sheet name="ДКЛ№6" sheetId="222" r:id="rId5"/>
    <sheet name="ДКЛ№7" sheetId="224" r:id="rId6"/>
    <sheet name="ДКЛ9" sheetId="226" r:id="rId7"/>
    <sheet name="КМКЛ№1" sheetId="228" r:id="rId8"/>
    <sheet name="КМКЛ№3" sheetId="231" r:id="rId9"/>
    <sheet name="КМКЛ№4" sheetId="233" r:id="rId10"/>
    <sheet name="КМКЛ№5" sheetId="235" r:id="rId11"/>
    <sheet name="КМКЛ№6" sheetId="237" r:id="rId12"/>
    <sheet name="КМКЛ№7" sheetId="243" r:id="rId13"/>
    <sheet name="КМКЛ№10" sheetId="249" r:id="rId14"/>
    <sheet name="КМКЛ№15" sheetId="251" r:id="rId15"/>
    <sheet name="психіатрія" sheetId="252" r:id="rId16"/>
  </sheets>
  <definedNames>
    <definedName name="_xlnm.Print_Area" localSheetId="6">ДКЛ9!$A$1:$K$58</definedName>
    <definedName name="_xlnm.Print_Area" localSheetId="2">ДКЛ№3!$A$1:$K$20</definedName>
    <definedName name="_xlnm.Print_Area" localSheetId="3">ДКЛ№4!$A$1:$K$28</definedName>
    <definedName name="_xlnm.Print_Area" localSheetId="4">ДКЛ№6!$A$1:$K$58</definedName>
    <definedName name="_xlnm.Print_Area" localSheetId="5">ДКЛ№7!$A$1:$K$24</definedName>
    <definedName name="_xlnm.Print_Area" localSheetId="7">КМКЛ№1!$A$1:$K$43</definedName>
    <definedName name="_xlnm.Print_Area" localSheetId="13">КМКЛ№10!$A$1:$K$43</definedName>
    <definedName name="_xlnm.Print_Area" localSheetId="14">КМКЛ№15!$A$1:$K$92</definedName>
    <definedName name="_xlnm.Print_Area" localSheetId="1">КМКЛ№2!$A$1:$K$21</definedName>
    <definedName name="_xlnm.Print_Area" localSheetId="8">КМКЛ№3!$A$1:$K$23</definedName>
    <definedName name="_xlnm.Print_Area" localSheetId="9">КМКЛ№4!$A$1:$K$66</definedName>
    <definedName name="_xlnm.Print_Area" localSheetId="10">КМКЛ№5!$A$1:$K$41</definedName>
    <definedName name="_xlnm.Print_Area" localSheetId="11">КМКЛ№6!$A$1:$P$24</definedName>
    <definedName name="_xlnm.Print_Area" localSheetId="0">олександрів!$A$1:$K$44</definedName>
    <definedName name="_xlnm.Print_Area" localSheetId="15">психіатрія!$A$1:$K$1180</definedName>
  </definedNames>
  <calcPr calcId="162913"/>
</workbook>
</file>

<file path=xl/calcChain.xml><?xml version="1.0" encoding="utf-8"?>
<calcChain xmlns="http://schemas.openxmlformats.org/spreadsheetml/2006/main">
  <c r="J1172" i="252" l="1"/>
  <c r="H1172" i="252"/>
  <c r="D1172" i="252"/>
  <c r="F1163" i="252"/>
  <c r="F1162" i="252"/>
  <c r="F1161" i="252"/>
  <c r="F1160" i="252"/>
  <c r="F1159" i="252"/>
  <c r="F1158" i="252"/>
  <c r="F1157" i="252"/>
  <c r="F1156" i="252"/>
  <c r="F1155" i="252"/>
  <c r="F1154" i="252"/>
  <c r="F1153" i="252"/>
  <c r="F1152" i="252"/>
  <c r="F1151" i="252"/>
  <c r="F1150" i="252"/>
  <c r="F1149" i="252"/>
  <c r="F1148" i="252"/>
  <c r="F1147" i="252"/>
  <c r="F1146" i="252"/>
  <c r="F1145" i="252"/>
  <c r="F1144" i="252"/>
  <c r="F1143" i="252"/>
  <c r="F1142" i="252"/>
  <c r="F1141" i="252"/>
  <c r="F1140" i="252"/>
  <c r="F1139" i="252"/>
  <c r="F1138" i="252"/>
  <c r="F1137" i="252"/>
  <c r="F1136" i="252"/>
  <c r="F1135" i="252"/>
  <c r="F1134" i="252"/>
  <c r="F1133" i="252"/>
  <c r="F1132" i="252"/>
  <c r="F1131" i="252"/>
  <c r="F1130" i="252"/>
  <c r="F1129" i="252"/>
  <c r="F1128" i="252"/>
  <c r="F1127" i="252"/>
  <c r="F1126" i="252"/>
  <c r="F1125" i="252"/>
  <c r="F1124" i="252"/>
  <c r="F1123" i="252"/>
  <c r="F1122" i="252"/>
  <c r="F1121" i="252"/>
  <c r="F1120" i="252"/>
  <c r="F1119" i="252"/>
  <c r="F1118" i="252"/>
  <c r="F1117" i="252"/>
  <c r="F1116" i="252"/>
  <c r="F1115" i="252"/>
  <c r="F1114" i="252"/>
  <c r="F1113" i="252"/>
  <c r="F1112" i="252"/>
  <c r="F1111" i="252"/>
  <c r="F1110" i="252"/>
  <c r="F1109" i="252"/>
  <c r="F1108" i="252"/>
  <c r="F1107" i="252"/>
  <c r="F1106" i="252"/>
  <c r="F1105" i="252"/>
  <c r="F1104" i="252"/>
  <c r="F1103" i="252"/>
  <c r="F1102" i="252"/>
  <c r="F1101" i="252"/>
  <c r="F1100" i="252"/>
  <c r="F1099" i="252"/>
  <c r="F1098" i="252"/>
  <c r="F1097" i="252"/>
  <c r="F1096" i="252"/>
  <c r="F1095" i="252"/>
  <c r="F1094" i="252"/>
  <c r="F1093" i="252"/>
  <c r="F1092" i="252"/>
  <c r="F1091" i="252"/>
  <c r="F1090" i="252"/>
  <c r="F1089" i="252"/>
  <c r="F1088" i="252"/>
  <c r="F1087" i="252"/>
  <c r="F1086" i="252"/>
  <c r="F1085" i="252"/>
  <c r="F1084" i="252"/>
  <c r="F1083" i="252"/>
  <c r="F1082" i="252"/>
  <c r="F1081" i="252"/>
  <c r="F1080" i="252"/>
  <c r="F1079" i="252"/>
  <c r="F1078" i="252"/>
  <c r="F1077" i="252"/>
  <c r="F1076" i="252"/>
  <c r="F1075" i="252"/>
  <c r="F1074" i="252"/>
  <c r="F1073" i="252"/>
  <c r="F1072" i="252"/>
  <c r="F1071" i="252"/>
  <c r="F1070" i="252"/>
  <c r="F1069" i="252"/>
  <c r="F1068" i="252"/>
  <c r="F1067" i="252"/>
  <c r="F1066" i="252"/>
  <c r="F1065" i="252"/>
  <c r="F1064" i="252"/>
  <c r="F1063" i="252"/>
  <c r="F1062" i="252"/>
  <c r="F1061" i="252"/>
  <c r="F1060" i="252"/>
  <c r="F1059" i="252"/>
  <c r="F1058" i="252"/>
  <c r="F1057" i="252"/>
  <c r="F1056" i="252"/>
  <c r="F1055" i="252"/>
  <c r="F1054" i="252"/>
  <c r="F1053" i="252"/>
  <c r="F1052" i="252"/>
  <c r="F1051" i="252"/>
  <c r="F1050" i="252"/>
  <c r="F1049" i="252"/>
  <c r="F1048" i="252"/>
  <c r="F1047" i="252"/>
  <c r="F1046" i="252"/>
  <c r="F1045" i="252"/>
  <c r="F1044" i="252"/>
  <c r="F1043" i="252"/>
  <c r="F1042" i="252"/>
  <c r="F1041" i="252"/>
  <c r="F1040" i="252"/>
  <c r="F1039" i="252"/>
  <c r="F1038" i="252"/>
  <c r="F1037" i="252"/>
  <c r="F1036" i="252"/>
  <c r="F1035" i="252"/>
  <c r="F1034" i="252"/>
  <c r="F1033" i="252"/>
  <c r="F1032" i="252"/>
  <c r="F1031" i="252"/>
  <c r="F1030" i="252"/>
  <c r="F1029" i="252"/>
  <c r="F1028" i="252"/>
  <c r="F1027" i="252"/>
  <c r="F1026" i="252"/>
  <c r="F1025" i="252"/>
  <c r="F1024" i="252"/>
  <c r="F1023" i="252"/>
  <c r="F1022" i="252"/>
  <c r="F1021" i="252"/>
  <c r="F1020" i="252"/>
  <c r="F1019" i="252"/>
  <c r="F1018" i="252"/>
  <c r="F1017" i="252"/>
  <c r="F1016" i="252"/>
  <c r="F1015" i="252"/>
  <c r="F1014" i="252"/>
  <c r="F1013" i="252"/>
  <c r="F1012" i="252"/>
  <c r="F1011" i="252"/>
  <c r="F1010" i="252"/>
  <c r="F1009" i="252"/>
  <c r="F1008" i="252"/>
  <c r="F1007" i="252"/>
  <c r="F1006" i="252"/>
  <c r="F1005" i="252"/>
  <c r="F1004" i="252"/>
  <c r="F1003" i="252"/>
  <c r="F1002" i="252"/>
  <c r="F1001" i="252"/>
  <c r="F1000" i="252"/>
  <c r="F999" i="252"/>
  <c r="F998" i="252"/>
  <c r="F997" i="252"/>
  <c r="F996" i="252"/>
  <c r="F995" i="252"/>
  <c r="F994" i="252"/>
  <c r="F993" i="252"/>
  <c r="F992" i="252"/>
  <c r="F991" i="252"/>
  <c r="F990" i="252"/>
  <c r="F989" i="252"/>
  <c r="F988" i="252"/>
  <c r="F987" i="252"/>
  <c r="F986" i="252"/>
  <c r="F985" i="252"/>
  <c r="F984" i="252"/>
  <c r="F983" i="252"/>
  <c r="F982" i="252"/>
  <c r="F981" i="252"/>
  <c r="F980" i="252"/>
  <c r="F979" i="252"/>
  <c r="F978" i="252"/>
  <c r="F977" i="252"/>
  <c r="F976" i="252"/>
  <c r="F975" i="252"/>
  <c r="F974" i="252"/>
  <c r="F973" i="252"/>
  <c r="F972" i="252"/>
  <c r="F971" i="252"/>
  <c r="F970" i="252"/>
  <c r="F969" i="252"/>
  <c r="F968" i="252"/>
  <c r="F967" i="252"/>
  <c r="F966" i="252"/>
  <c r="F965" i="252"/>
  <c r="F964" i="252"/>
  <c r="F963" i="252"/>
  <c r="F962" i="252"/>
  <c r="F961" i="252"/>
  <c r="F960" i="252"/>
  <c r="F959" i="252"/>
  <c r="F958" i="252"/>
  <c r="F957" i="252"/>
  <c r="F956" i="252"/>
  <c r="F955" i="252"/>
  <c r="F954" i="252"/>
  <c r="F953" i="252"/>
  <c r="F952" i="252"/>
  <c r="F951" i="252"/>
  <c r="F950" i="252"/>
  <c r="F949" i="252"/>
  <c r="F948" i="252"/>
  <c r="F947" i="252"/>
  <c r="F946" i="252"/>
  <c r="F945" i="252"/>
  <c r="F944" i="252"/>
  <c r="F943" i="252"/>
  <c r="F942" i="252"/>
  <c r="F941" i="252"/>
  <c r="F940" i="252"/>
  <c r="F939" i="252"/>
  <c r="F938" i="252"/>
  <c r="F937" i="252"/>
  <c r="F936" i="252"/>
  <c r="F935" i="252"/>
  <c r="F934" i="252"/>
  <c r="F933" i="252"/>
  <c r="F932" i="252"/>
  <c r="F931" i="252"/>
  <c r="F930" i="252"/>
  <c r="F929" i="252"/>
  <c r="F928" i="252"/>
  <c r="F927" i="252"/>
  <c r="F926" i="252"/>
  <c r="F925" i="252"/>
  <c r="F924" i="252"/>
  <c r="F923" i="252"/>
  <c r="F922" i="252"/>
  <c r="F921" i="252"/>
  <c r="F920" i="252"/>
  <c r="F919" i="252"/>
  <c r="F918" i="252"/>
  <c r="F917" i="252"/>
  <c r="F916" i="252"/>
  <c r="F915" i="252"/>
  <c r="F914" i="252"/>
  <c r="F913" i="252"/>
  <c r="F912" i="252"/>
  <c r="F911" i="252"/>
  <c r="F910" i="252"/>
  <c r="F909" i="252"/>
  <c r="F908" i="252"/>
  <c r="F907" i="252"/>
  <c r="F906" i="252"/>
  <c r="F905" i="252"/>
  <c r="F904" i="252"/>
  <c r="F903" i="252"/>
  <c r="F902" i="252"/>
  <c r="F901" i="252"/>
  <c r="F900" i="252"/>
  <c r="F899" i="252"/>
  <c r="F898" i="252"/>
  <c r="F897" i="252"/>
  <c r="F896" i="252"/>
  <c r="F895" i="252"/>
  <c r="F894" i="252"/>
  <c r="F893" i="252"/>
  <c r="F892" i="252"/>
  <c r="F891" i="252"/>
  <c r="F890" i="252"/>
  <c r="F889" i="252"/>
  <c r="F888" i="252"/>
  <c r="F887" i="252"/>
  <c r="F886" i="252"/>
  <c r="F885" i="252"/>
  <c r="F884" i="252"/>
  <c r="F883" i="252"/>
  <c r="F882" i="252"/>
  <c r="F881" i="252"/>
  <c r="F880" i="252"/>
  <c r="F879" i="252"/>
  <c r="F878" i="252"/>
  <c r="F877" i="252"/>
  <c r="F876" i="252"/>
  <c r="F875" i="252"/>
  <c r="F874" i="252"/>
  <c r="F873" i="252"/>
  <c r="F872" i="252"/>
  <c r="F871" i="252"/>
  <c r="F870" i="252"/>
  <c r="F869" i="252"/>
  <c r="F868" i="252"/>
  <c r="F867" i="252"/>
  <c r="F866" i="252"/>
  <c r="F865" i="252"/>
  <c r="F864" i="252"/>
  <c r="F863" i="252"/>
  <c r="F862" i="252"/>
  <c r="F861" i="252"/>
  <c r="F860" i="252"/>
  <c r="F859" i="252"/>
  <c r="F858" i="252"/>
  <c r="F857" i="252"/>
  <c r="F856" i="252"/>
  <c r="F855" i="252"/>
  <c r="F854" i="252"/>
  <c r="F853" i="252"/>
  <c r="F852" i="252"/>
  <c r="F851" i="252"/>
  <c r="F850" i="252"/>
  <c r="F849" i="252"/>
  <c r="F848" i="252"/>
  <c r="F847" i="252"/>
  <c r="F846" i="252"/>
  <c r="F845" i="252"/>
  <c r="F844" i="252"/>
  <c r="F843" i="252"/>
  <c r="F842" i="252"/>
  <c r="F841" i="252"/>
  <c r="F840" i="252"/>
  <c r="F839" i="252"/>
  <c r="F838" i="252"/>
  <c r="F837" i="252"/>
  <c r="F836" i="252"/>
  <c r="F835" i="252"/>
  <c r="F834" i="252"/>
  <c r="F833" i="252"/>
  <c r="F832" i="252"/>
  <c r="F831" i="252"/>
  <c r="F830" i="252"/>
  <c r="F829" i="252"/>
  <c r="F828" i="252"/>
  <c r="F827" i="252"/>
  <c r="F826" i="252"/>
  <c r="F825" i="252"/>
  <c r="F824" i="252"/>
  <c r="F823" i="252"/>
  <c r="F822" i="252"/>
  <c r="F821" i="252"/>
  <c r="F820" i="252"/>
  <c r="F819" i="252"/>
  <c r="F818" i="252"/>
  <c r="F817" i="252"/>
  <c r="F816" i="252"/>
  <c r="F815" i="252"/>
  <c r="F814" i="252"/>
  <c r="F813" i="252"/>
  <c r="F812" i="252"/>
  <c r="F811" i="252"/>
  <c r="F810" i="252"/>
  <c r="F809" i="252"/>
  <c r="F808" i="252"/>
  <c r="F807" i="252"/>
  <c r="F806" i="252"/>
  <c r="F805" i="252"/>
  <c r="F804" i="252"/>
  <c r="F803" i="252"/>
  <c r="F802" i="252"/>
  <c r="F801" i="252"/>
  <c r="F800" i="252"/>
  <c r="F799" i="252"/>
  <c r="F798" i="252"/>
  <c r="F797" i="252"/>
  <c r="F796" i="252"/>
  <c r="F795" i="252"/>
  <c r="F794" i="252"/>
  <c r="F793" i="252"/>
  <c r="F792" i="252"/>
  <c r="F791" i="252"/>
  <c r="F790" i="252"/>
  <c r="F789" i="252"/>
  <c r="F788" i="252"/>
  <c r="F787" i="252"/>
  <c r="F786" i="252"/>
  <c r="F785" i="252"/>
  <c r="F784" i="252"/>
  <c r="F783" i="252"/>
  <c r="F782" i="252"/>
  <c r="F781" i="252"/>
  <c r="F780" i="252"/>
  <c r="F779" i="252"/>
  <c r="F778" i="252"/>
  <c r="F777" i="252"/>
  <c r="F776" i="252"/>
  <c r="F775" i="252"/>
  <c r="F774" i="252"/>
  <c r="F773" i="252"/>
  <c r="F772" i="252"/>
  <c r="F771" i="252"/>
  <c r="F770" i="252"/>
  <c r="F769" i="252"/>
  <c r="F768" i="252"/>
  <c r="F767" i="252"/>
  <c r="F766" i="252"/>
  <c r="F765" i="252"/>
  <c r="F764" i="252"/>
  <c r="F763" i="252"/>
  <c r="F762" i="252"/>
  <c r="F761" i="252"/>
  <c r="F760" i="252"/>
  <c r="F759" i="252"/>
  <c r="F758" i="252"/>
  <c r="F757" i="252"/>
  <c r="F756" i="252"/>
  <c r="F755" i="252"/>
  <c r="F754" i="252"/>
  <c r="F753" i="252"/>
  <c r="F752" i="252"/>
  <c r="F751" i="252"/>
  <c r="F750" i="252"/>
  <c r="F749" i="252"/>
  <c r="F748" i="252"/>
  <c r="F747" i="252"/>
  <c r="F746" i="252"/>
  <c r="F745" i="252"/>
  <c r="F744" i="252"/>
  <c r="F743" i="252"/>
  <c r="F742" i="252"/>
  <c r="F741" i="252"/>
  <c r="F740" i="252"/>
  <c r="F739" i="252"/>
  <c r="F738" i="252"/>
  <c r="F737" i="252"/>
  <c r="F736" i="252"/>
  <c r="F735" i="252"/>
  <c r="F734" i="252"/>
  <c r="F733" i="252"/>
  <c r="F732" i="252"/>
  <c r="F731" i="252"/>
  <c r="F730" i="252"/>
  <c r="F729" i="252"/>
  <c r="F728" i="252"/>
  <c r="F727" i="252"/>
  <c r="F726" i="252"/>
  <c r="F725" i="252"/>
  <c r="F724" i="252"/>
  <c r="F723" i="252"/>
  <c r="F722" i="252"/>
  <c r="F721" i="252"/>
  <c r="F720" i="252"/>
  <c r="F719" i="252"/>
  <c r="F718" i="252"/>
  <c r="F717" i="252"/>
  <c r="F716" i="252"/>
  <c r="F715" i="252"/>
  <c r="F714" i="252"/>
  <c r="F713" i="252"/>
  <c r="F712" i="252"/>
  <c r="F711" i="252"/>
  <c r="F710" i="252"/>
  <c r="F709" i="252"/>
  <c r="F708" i="252"/>
  <c r="F707" i="252"/>
  <c r="F706" i="252"/>
  <c r="F705" i="252"/>
  <c r="F704" i="252"/>
  <c r="F703" i="252"/>
  <c r="F702" i="252"/>
  <c r="F701" i="252"/>
  <c r="F700" i="252"/>
  <c r="F699" i="252"/>
  <c r="F698" i="252"/>
  <c r="F697" i="252"/>
  <c r="F696" i="252"/>
  <c r="F695" i="252"/>
  <c r="F694" i="252"/>
  <c r="F693" i="252"/>
  <c r="F692" i="252"/>
  <c r="F691" i="252"/>
  <c r="F690" i="252"/>
  <c r="F689" i="252"/>
  <c r="F688" i="252"/>
  <c r="F687" i="252"/>
  <c r="F686" i="252"/>
  <c r="F685" i="252"/>
  <c r="F684" i="252"/>
  <c r="F683" i="252"/>
  <c r="F682" i="252"/>
  <c r="F681" i="252"/>
  <c r="F680" i="252"/>
  <c r="F679" i="252"/>
  <c r="F678" i="252"/>
  <c r="F677" i="252"/>
  <c r="F676" i="252"/>
  <c r="F675" i="252"/>
  <c r="F674" i="252"/>
  <c r="F673" i="252"/>
  <c r="F672" i="252"/>
  <c r="F671" i="252"/>
  <c r="F670" i="252"/>
  <c r="F669" i="252"/>
  <c r="F668" i="252"/>
  <c r="F667" i="252"/>
  <c r="F666" i="252"/>
  <c r="F665" i="252"/>
  <c r="F664" i="252"/>
  <c r="F663" i="252"/>
  <c r="F662" i="252"/>
  <c r="F661" i="252"/>
  <c r="F660" i="252"/>
  <c r="F659" i="252"/>
  <c r="F658" i="252"/>
  <c r="F657" i="252"/>
  <c r="F656" i="252"/>
  <c r="F655" i="252"/>
  <c r="F654" i="252"/>
  <c r="F653" i="252"/>
  <c r="F652" i="252"/>
  <c r="F651" i="252"/>
  <c r="F650" i="252"/>
  <c r="F649" i="252"/>
  <c r="F648" i="252"/>
  <c r="F647" i="252"/>
  <c r="F646" i="252"/>
  <c r="F645" i="252"/>
  <c r="F644" i="252"/>
  <c r="F643" i="252"/>
  <c r="F642" i="252"/>
  <c r="F641" i="252"/>
  <c r="F640" i="252"/>
  <c r="F639" i="252"/>
  <c r="F638" i="252"/>
  <c r="F637" i="252"/>
  <c r="F636" i="252"/>
  <c r="F635" i="252"/>
  <c r="F634" i="252"/>
  <c r="F633" i="252"/>
  <c r="F632" i="252"/>
  <c r="F631" i="252"/>
  <c r="F630" i="252"/>
  <c r="F629" i="252"/>
  <c r="F628" i="252"/>
  <c r="F627" i="252"/>
  <c r="F626" i="252"/>
  <c r="F625" i="252"/>
  <c r="F624" i="252"/>
  <c r="F623" i="252"/>
  <c r="F622" i="252"/>
  <c r="F621" i="252"/>
  <c r="F620" i="252"/>
  <c r="F619" i="252"/>
  <c r="F618" i="252"/>
  <c r="F617" i="252"/>
  <c r="F616" i="252"/>
  <c r="F615" i="252"/>
  <c r="F614" i="252"/>
  <c r="F613" i="252"/>
  <c r="F612" i="252"/>
  <c r="F611" i="252"/>
  <c r="F610" i="252"/>
  <c r="F609" i="252"/>
  <c r="F608" i="252"/>
  <c r="F607" i="252"/>
  <c r="F606" i="252"/>
  <c r="F605" i="252"/>
  <c r="F604" i="252"/>
  <c r="F603" i="252"/>
  <c r="F602" i="252"/>
  <c r="F601" i="252"/>
  <c r="F600" i="252"/>
  <c r="F599" i="252"/>
  <c r="F598" i="252"/>
  <c r="F597" i="252"/>
  <c r="F596" i="252"/>
  <c r="F595" i="252"/>
  <c r="F594" i="252"/>
  <c r="F593" i="252"/>
  <c r="F592" i="252"/>
  <c r="F591" i="252"/>
  <c r="F590" i="252"/>
  <c r="F589" i="252"/>
  <c r="F588" i="252"/>
  <c r="F587" i="252"/>
  <c r="F586" i="252"/>
  <c r="F585" i="252"/>
  <c r="F584" i="252"/>
  <c r="F583" i="252"/>
  <c r="F582" i="252"/>
  <c r="F581" i="252"/>
  <c r="F580" i="252"/>
  <c r="F579" i="252"/>
  <c r="F578" i="252"/>
  <c r="F577" i="252"/>
  <c r="F576" i="252"/>
  <c r="F575" i="252"/>
  <c r="F574" i="252"/>
  <c r="F573" i="252"/>
  <c r="F572" i="252"/>
  <c r="F571" i="252"/>
  <c r="F570" i="252"/>
  <c r="F569" i="252"/>
  <c r="F568" i="252"/>
  <c r="F567" i="252"/>
  <c r="F566" i="252"/>
  <c r="F565" i="252"/>
  <c r="F564" i="252"/>
  <c r="F563" i="252"/>
  <c r="F562" i="252"/>
  <c r="F561" i="252"/>
  <c r="F560" i="252"/>
  <c r="F559" i="252"/>
  <c r="F558" i="252"/>
  <c r="F557" i="252"/>
  <c r="F556" i="252"/>
  <c r="F555" i="252"/>
  <c r="F554" i="252"/>
  <c r="F553" i="252"/>
  <c r="F552" i="252"/>
  <c r="F551" i="252"/>
  <c r="F550" i="252"/>
  <c r="F549" i="252"/>
  <c r="F548" i="252"/>
  <c r="F547" i="252"/>
  <c r="F546" i="252"/>
  <c r="F545" i="252"/>
  <c r="F544" i="252"/>
  <c r="F543" i="252"/>
  <c r="F542" i="252"/>
  <c r="F541" i="252"/>
  <c r="F540" i="252"/>
  <c r="F539" i="252"/>
  <c r="F538" i="252"/>
  <c r="F537" i="252"/>
  <c r="F536" i="252"/>
  <c r="F535" i="252"/>
  <c r="F534" i="252"/>
  <c r="F533" i="252"/>
  <c r="F532" i="252"/>
  <c r="F531" i="252"/>
  <c r="F530" i="252"/>
  <c r="F529" i="252"/>
  <c r="F528" i="252"/>
  <c r="F527" i="252"/>
  <c r="F526" i="252"/>
  <c r="F525" i="252"/>
  <c r="F524" i="252"/>
  <c r="F523" i="252"/>
  <c r="F522" i="252"/>
  <c r="F521" i="252"/>
  <c r="F520" i="252"/>
  <c r="F519" i="252"/>
  <c r="F518" i="252"/>
  <c r="F517" i="252"/>
  <c r="F516" i="252"/>
  <c r="F515" i="252"/>
  <c r="F514" i="252"/>
  <c r="F513" i="252"/>
  <c r="F512" i="252"/>
  <c r="F511" i="252"/>
  <c r="F510" i="252"/>
  <c r="F509" i="252"/>
  <c r="F508" i="252"/>
  <c r="F507" i="252"/>
  <c r="F506" i="252"/>
  <c r="F505" i="252"/>
  <c r="F504" i="252"/>
  <c r="F503" i="252"/>
  <c r="F502" i="252"/>
  <c r="F501" i="252"/>
  <c r="F500" i="252"/>
  <c r="F499" i="252"/>
  <c r="F498" i="252"/>
  <c r="F497" i="252"/>
  <c r="F496" i="252"/>
  <c r="F495" i="252"/>
  <c r="F494" i="252"/>
  <c r="F493" i="252"/>
  <c r="F492" i="252"/>
  <c r="F491" i="252"/>
  <c r="F490" i="252"/>
  <c r="F489" i="252"/>
  <c r="F488" i="252"/>
  <c r="F487" i="252"/>
  <c r="F486" i="252"/>
  <c r="F485" i="252"/>
  <c r="F484" i="252"/>
  <c r="F483" i="252"/>
  <c r="F482" i="252"/>
  <c r="F481" i="252"/>
  <c r="F480" i="252"/>
  <c r="F479" i="252"/>
  <c r="F478" i="252"/>
  <c r="F477" i="252"/>
  <c r="F476" i="252"/>
  <c r="F475" i="252"/>
  <c r="F474" i="252"/>
  <c r="F473" i="252"/>
  <c r="F472" i="252"/>
  <c r="F471" i="252"/>
  <c r="F470" i="252"/>
  <c r="F469" i="252"/>
  <c r="F468" i="252"/>
  <c r="F467" i="252"/>
  <c r="F466" i="252"/>
  <c r="F465" i="252"/>
  <c r="F464" i="252"/>
  <c r="F463" i="252"/>
  <c r="F462" i="252"/>
  <c r="F461" i="252"/>
  <c r="F460" i="252"/>
  <c r="F459" i="252"/>
  <c r="F458" i="252"/>
  <c r="F457" i="252"/>
  <c r="F456" i="252"/>
  <c r="F455" i="252"/>
  <c r="F454" i="252"/>
  <c r="F453" i="252"/>
  <c r="F452" i="252"/>
  <c r="F451" i="252"/>
  <c r="F450" i="252"/>
  <c r="F449" i="252"/>
  <c r="F448" i="252"/>
  <c r="F447" i="252"/>
  <c r="F446" i="252"/>
  <c r="F445" i="252"/>
  <c r="F444" i="252"/>
  <c r="F443" i="252"/>
  <c r="F442" i="252"/>
  <c r="F441" i="252"/>
  <c r="F440" i="252"/>
  <c r="F439" i="252"/>
  <c r="F438" i="252"/>
  <c r="F437" i="252"/>
  <c r="F436" i="252"/>
  <c r="F435" i="252"/>
  <c r="F434" i="252"/>
  <c r="F433" i="252"/>
  <c r="F432" i="252"/>
  <c r="F431" i="252"/>
  <c r="F430" i="252"/>
  <c r="F429" i="252"/>
  <c r="F428" i="252"/>
  <c r="F427" i="252"/>
  <c r="F426" i="252"/>
  <c r="F425" i="252"/>
  <c r="F424" i="252"/>
  <c r="F423" i="252"/>
  <c r="F422" i="252"/>
  <c r="F421" i="252"/>
  <c r="F420" i="252"/>
  <c r="F419" i="252"/>
  <c r="F418" i="252"/>
  <c r="F417" i="252"/>
  <c r="F416" i="252"/>
  <c r="F415" i="252"/>
  <c r="F414" i="252"/>
  <c r="F413" i="252"/>
  <c r="F412" i="252"/>
  <c r="F411" i="252"/>
  <c r="F410" i="252"/>
  <c r="F409" i="252"/>
  <c r="F408" i="252"/>
  <c r="F407" i="252"/>
  <c r="F406" i="252"/>
  <c r="F405" i="252"/>
  <c r="F404" i="252"/>
  <c r="F403" i="252"/>
  <c r="F402" i="252"/>
  <c r="F401" i="252"/>
  <c r="F400" i="252"/>
  <c r="F399" i="252"/>
  <c r="F398" i="252"/>
  <c r="F397" i="252"/>
  <c r="F396" i="252"/>
  <c r="F395" i="252"/>
  <c r="F394" i="252"/>
  <c r="F393" i="252"/>
  <c r="F392" i="252"/>
  <c r="F391" i="252"/>
  <c r="F390" i="252"/>
  <c r="F389" i="252"/>
  <c r="F388" i="252"/>
  <c r="F387" i="252"/>
  <c r="F386" i="252"/>
  <c r="F385" i="252"/>
  <c r="F384" i="252"/>
  <c r="F383" i="252"/>
  <c r="F382" i="252"/>
  <c r="F381" i="252"/>
  <c r="F380" i="252"/>
  <c r="F379" i="252"/>
  <c r="F378" i="252"/>
  <c r="F377" i="252"/>
  <c r="F376" i="252"/>
  <c r="F375" i="252"/>
  <c r="F374" i="252"/>
  <c r="F373" i="252"/>
  <c r="F372" i="252"/>
  <c r="F371" i="252"/>
  <c r="F370" i="252"/>
  <c r="F369" i="252"/>
  <c r="F368" i="252"/>
  <c r="F367" i="252"/>
  <c r="F366" i="252"/>
  <c r="F365" i="252"/>
  <c r="F364" i="252"/>
  <c r="F363" i="252"/>
  <c r="F362" i="252"/>
  <c r="F361" i="252"/>
  <c r="F360" i="252"/>
  <c r="F359" i="252"/>
  <c r="F358" i="252"/>
  <c r="F357" i="252"/>
  <c r="F356" i="252"/>
  <c r="F355" i="252"/>
  <c r="F354" i="252"/>
  <c r="F353" i="252"/>
  <c r="F352" i="252"/>
  <c r="F351" i="252"/>
  <c r="F350" i="252"/>
  <c r="F349" i="252"/>
  <c r="F348" i="252"/>
  <c r="F347" i="252"/>
  <c r="F346" i="252"/>
  <c r="F345" i="252"/>
  <c r="F344" i="252"/>
  <c r="F343" i="252"/>
  <c r="F342" i="252"/>
  <c r="F341" i="252"/>
  <c r="F340" i="252"/>
  <c r="F339" i="252"/>
  <c r="F338" i="252"/>
  <c r="F337" i="252"/>
  <c r="F336" i="252"/>
  <c r="F335" i="252"/>
  <c r="F334" i="252"/>
  <c r="F333" i="252"/>
  <c r="F332" i="252"/>
  <c r="F331" i="252"/>
  <c r="F330" i="252"/>
  <c r="F329" i="252"/>
  <c r="F328" i="252"/>
  <c r="F327" i="252"/>
  <c r="F326" i="252"/>
  <c r="F325" i="252"/>
  <c r="F324" i="252"/>
  <c r="F323" i="252"/>
  <c r="F322" i="252"/>
  <c r="F321" i="252"/>
  <c r="F320" i="252"/>
  <c r="F319" i="252"/>
  <c r="F318" i="252"/>
  <c r="F317" i="252"/>
  <c r="F316" i="252"/>
  <c r="F315" i="252"/>
  <c r="F314" i="252"/>
  <c r="F313" i="252"/>
  <c r="F312" i="252"/>
  <c r="F311" i="252"/>
  <c r="F310" i="252"/>
  <c r="F309" i="252"/>
  <c r="F308" i="252"/>
  <c r="F307" i="252"/>
  <c r="F306" i="252"/>
  <c r="F305" i="252"/>
  <c r="F304" i="252"/>
  <c r="F303" i="252"/>
  <c r="F302" i="252"/>
  <c r="F301" i="252"/>
  <c r="F300" i="252"/>
  <c r="F299" i="252"/>
  <c r="F298" i="252"/>
  <c r="F297" i="252"/>
  <c r="F296" i="252"/>
  <c r="F295" i="252"/>
  <c r="F294" i="252"/>
  <c r="F293" i="252"/>
  <c r="F292" i="252"/>
  <c r="F291" i="252"/>
  <c r="F290" i="252"/>
  <c r="F289" i="252"/>
  <c r="F288" i="252"/>
  <c r="F287" i="252"/>
  <c r="F286" i="252"/>
  <c r="F285" i="252"/>
  <c r="F284" i="252"/>
  <c r="F283" i="252"/>
  <c r="F282" i="252"/>
  <c r="F281" i="252"/>
  <c r="F280" i="252"/>
  <c r="F279" i="252"/>
  <c r="F278" i="252"/>
  <c r="F277" i="252"/>
  <c r="F276" i="252"/>
  <c r="F275" i="252"/>
  <c r="F274" i="252"/>
  <c r="F273" i="252"/>
  <c r="F272" i="252"/>
  <c r="F271" i="252"/>
  <c r="F270" i="252"/>
  <c r="F269" i="252"/>
  <c r="F268" i="252"/>
  <c r="F267" i="252"/>
  <c r="F266" i="252"/>
  <c r="F265" i="252"/>
  <c r="F264" i="252"/>
  <c r="F263" i="252"/>
  <c r="F262" i="252"/>
  <c r="F261" i="252"/>
  <c r="F260" i="252"/>
  <c r="F259" i="252"/>
  <c r="F258" i="252"/>
  <c r="F257" i="252"/>
  <c r="F256" i="252"/>
  <c r="F255" i="252"/>
  <c r="F254" i="252"/>
  <c r="F253" i="252"/>
  <c r="F252" i="252"/>
  <c r="F251" i="252"/>
  <c r="F250" i="252"/>
  <c r="F249" i="252"/>
  <c r="F248" i="252"/>
  <c r="F247" i="252"/>
  <c r="F246" i="252"/>
  <c r="F245" i="252"/>
  <c r="F244" i="252"/>
  <c r="F243" i="252"/>
  <c r="F242" i="252"/>
  <c r="F241" i="252"/>
  <c r="F240" i="252"/>
  <c r="F239" i="252"/>
  <c r="F238" i="252"/>
  <c r="F237" i="252"/>
  <c r="F236" i="252"/>
  <c r="F235" i="252"/>
  <c r="F234" i="252"/>
  <c r="F233" i="252"/>
  <c r="F232" i="252"/>
  <c r="F231" i="252"/>
  <c r="F230" i="252"/>
  <c r="F229" i="252"/>
  <c r="F228" i="252"/>
  <c r="F227" i="252"/>
  <c r="F226" i="252"/>
  <c r="F225" i="252"/>
  <c r="F224" i="252"/>
  <c r="F223" i="252"/>
  <c r="F222" i="252"/>
  <c r="F221" i="252"/>
  <c r="F220" i="252"/>
  <c r="F219" i="252"/>
  <c r="F218" i="252"/>
  <c r="F217" i="252"/>
  <c r="F216" i="252"/>
  <c r="F215" i="252"/>
  <c r="F214" i="252"/>
  <c r="F213" i="252"/>
  <c r="F212" i="252"/>
  <c r="F211" i="252"/>
  <c r="F210" i="252"/>
  <c r="F209" i="252"/>
  <c r="F208" i="252"/>
  <c r="F207" i="252"/>
  <c r="F206" i="252"/>
  <c r="F205" i="252"/>
  <c r="F204" i="252"/>
  <c r="F203" i="252"/>
  <c r="F202" i="252"/>
  <c r="F201" i="252"/>
  <c r="F200" i="252"/>
  <c r="F199" i="252"/>
  <c r="F198" i="252"/>
  <c r="F197" i="252"/>
  <c r="F196" i="252"/>
  <c r="F195" i="252"/>
  <c r="F194" i="252"/>
  <c r="F193" i="252"/>
  <c r="F192" i="252"/>
  <c r="F191" i="252"/>
  <c r="F190" i="252"/>
  <c r="F189" i="252"/>
  <c r="F188" i="252"/>
  <c r="F187" i="252"/>
  <c r="F186" i="252"/>
  <c r="F185" i="252"/>
  <c r="F184" i="252"/>
  <c r="F183" i="252"/>
  <c r="F182" i="252"/>
  <c r="F181" i="252"/>
  <c r="F180" i="252"/>
  <c r="F179" i="252"/>
  <c r="F178" i="252"/>
  <c r="F177" i="252"/>
  <c r="F176" i="252"/>
  <c r="F175" i="252"/>
  <c r="F174" i="252"/>
  <c r="F173" i="252"/>
  <c r="F172" i="252"/>
  <c r="F171" i="252"/>
  <c r="F170" i="252"/>
  <c r="F169" i="252"/>
  <c r="F168" i="252"/>
  <c r="F167" i="252"/>
  <c r="F166" i="252"/>
  <c r="F165" i="252"/>
  <c r="F164" i="252"/>
  <c r="F163" i="252"/>
  <c r="F162" i="252"/>
  <c r="F161" i="252"/>
  <c r="F160" i="252"/>
  <c r="F159" i="252"/>
  <c r="F158" i="252"/>
  <c r="F157" i="252"/>
  <c r="F156" i="252"/>
  <c r="F155" i="252"/>
  <c r="F154" i="252"/>
  <c r="F153" i="252"/>
  <c r="F152" i="252"/>
  <c r="F151" i="252"/>
  <c r="F150" i="252"/>
  <c r="F149" i="252"/>
  <c r="F148" i="252"/>
  <c r="F147" i="252"/>
  <c r="F146" i="252"/>
  <c r="F145" i="252"/>
  <c r="F144" i="252"/>
  <c r="F143" i="252"/>
  <c r="F142" i="252"/>
  <c r="F141" i="252"/>
  <c r="F140" i="252"/>
  <c r="F139" i="252"/>
  <c r="F138" i="252"/>
  <c r="F137" i="252"/>
  <c r="F136" i="252"/>
  <c r="F135" i="252"/>
  <c r="F134" i="252"/>
  <c r="F133" i="252"/>
  <c r="F132" i="252"/>
  <c r="F131" i="252"/>
  <c r="F130" i="252"/>
  <c r="F129" i="252"/>
  <c r="F128" i="252"/>
  <c r="F127" i="252"/>
  <c r="F126" i="252"/>
  <c r="F125" i="252"/>
  <c r="F124" i="252"/>
  <c r="F123" i="252"/>
  <c r="F122" i="252"/>
  <c r="F121" i="252"/>
  <c r="F120" i="252"/>
  <c r="F119" i="252"/>
  <c r="F118" i="252"/>
  <c r="F117" i="252"/>
  <c r="F116" i="252"/>
  <c r="F115" i="252"/>
  <c r="F114" i="252"/>
  <c r="F113" i="252"/>
  <c r="F112" i="252"/>
  <c r="F111" i="252"/>
  <c r="F110" i="252"/>
  <c r="F109" i="252"/>
  <c r="F108" i="252"/>
  <c r="F107" i="252"/>
  <c r="F106" i="252"/>
  <c r="F105" i="252"/>
  <c r="F104" i="252"/>
  <c r="F103" i="252"/>
  <c r="F102" i="252"/>
  <c r="F101" i="252"/>
  <c r="F100" i="252"/>
  <c r="F99" i="252"/>
  <c r="F98" i="252"/>
  <c r="F97" i="252"/>
  <c r="F96" i="252"/>
  <c r="F95" i="252"/>
  <c r="F94" i="252"/>
  <c r="F93" i="252"/>
  <c r="F92" i="252"/>
  <c r="F91" i="252"/>
  <c r="F90" i="252"/>
  <c r="F89" i="252"/>
  <c r="F88" i="252"/>
  <c r="F87" i="252"/>
  <c r="F86" i="252"/>
  <c r="F85" i="252"/>
  <c r="F84" i="252"/>
  <c r="F83" i="252"/>
  <c r="F82" i="252"/>
  <c r="F81" i="252"/>
  <c r="F80" i="252"/>
  <c r="F79" i="252"/>
  <c r="F78" i="252"/>
  <c r="F77" i="252"/>
  <c r="F76" i="252"/>
  <c r="F75" i="252"/>
  <c r="F74" i="252"/>
  <c r="F73" i="252"/>
  <c r="F72" i="252"/>
  <c r="F71" i="252"/>
  <c r="F70" i="252"/>
  <c r="F69" i="252"/>
  <c r="F68" i="252"/>
  <c r="F67" i="252"/>
  <c r="F66" i="252"/>
  <c r="C66" i="252"/>
  <c r="B66" i="252"/>
  <c r="F65" i="252"/>
  <c r="C65" i="252"/>
  <c r="B65" i="252"/>
  <c r="F64" i="252"/>
  <c r="C64" i="252"/>
  <c r="B64" i="252"/>
  <c r="C63" i="252"/>
  <c r="F63" i="252" s="1"/>
  <c r="B63" i="252"/>
  <c r="C62" i="252"/>
  <c r="F62" i="252" s="1"/>
  <c r="B62" i="252"/>
  <c r="F61" i="252"/>
  <c r="C61" i="252"/>
  <c r="B61" i="252"/>
  <c r="C60" i="252"/>
  <c r="F60" i="252" s="1"/>
  <c r="B60" i="252"/>
  <c r="C59" i="252"/>
  <c r="F59" i="252" s="1"/>
  <c r="B59" i="252"/>
  <c r="F58" i="252"/>
  <c r="C58" i="252"/>
  <c r="B58" i="252"/>
  <c r="F57" i="252"/>
  <c r="C57" i="252"/>
  <c r="B57" i="252"/>
  <c r="C56" i="252"/>
  <c r="F56" i="252" s="1"/>
  <c r="B56" i="252"/>
  <c r="C55" i="252"/>
  <c r="F55" i="252" s="1"/>
  <c r="B55" i="252"/>
  <c r="C54" i="252"/>
  <c r="F54" i="252" s="1"/>
  <c r="B54" i="252"/>
  <c r="F53" i="252"/>
  <c r="C53" i="252"/>
  <c r="B53" i="252"/>
  <c r="C52" i="252"/>
  <c r="F52" i="252" s="1"/>
  <c r="B52" i="252"/>
  <c r="C51" i="252"/>
  <c r="F51" i="252" s="1"/>
  <c r="B51" i="252"/>
  <c r="F50" i="252"/>
  <c r="C50" i="252"/>
  <c r="B50" i="252"/>
  <c r="F49" i="252"/>
  <c r="C49" i="252"/>
  <c r="B49" i="252"/>
  <c r="C48" i="252"/>
  <c r="F48" i="252" s="1"/>
  <c r="B48" i="252"/>
  <c r="C47" i="252"/>
  <c r="F47" i="252" s="1"/>
  <c r="B47" i="252"/>
  <c r="C46" i="252"/>
  <c r="F46" i="252" s="1"/>
  <c r="B46" i="252"/>
  <c r="F45" i="252"/>
  <c r="C45" i="252"/>
  <c r="B45" i="252"/>
  <c r="F44" i="252"/>
  <c r="F43" i="252"/>
  <c r="F42" i="252"/>
  <c r="F41" i="252"/>
  <c r="F40" i="252"/>
  <c r="F39" i="252"/>
  <c r="F38" i="252"/>
  <c r="F37" i="252"/>
  <c r="F36" i="252"/>
  <c r="F35" i="252"/>
  <c r="F34" i="252"/>
  <c r="F33" i="252"/>
  <c r="F32" i="252"/>
  <c r="F31" i="252"/>
  <c r="F30" i="252"/>
  <c r="F29" i="252"/>
  <c r="F28" i="252"/>
  <c r="F27" i="252"/>
  <c r="F26" i="252"/>
  <c r="F25" i="252"/>
  <c r="F24" i="252"/>
  <c r="F23" i="252"/>
  <c r="F22" i="252"/>
  <c r="F21" i="252"/>
  <c r="F20" i="252"/>
  <c r="F19" i="252"/>
  <c r="F18" i="252"/>
  <c r="F17" i="252"/>
  <c r="F16" i="252"/>
  <c r="F15" i="252"/>
  <c r="F14" i="252"/>
  <c r="F13" i="252"/>
  <c r="F12" i="252"/>
  <c r="F11" i="252"/>
  <c r="F10" i="252"/>
  <c r="F9" i="252"/>
  <c r="F8" i="252"/>
  <c r="K87" i="251"/>
  <c r="H87" i="251"/>
  <c r="D87" i="251"/>
  <c r="C87" i="251"/>
  <c r="F87" i="251" s="1"/>
  <c r="F85" i="251"/>
  <c r="F84" i="251"/>
  <c r="F83" i="251"/>
  <c r="F82" i="251"/>
  <c r="F81" i="251"/>
  <c r="F80" i="251"/>
  <c r="F79" i="251"/>
  <c r="F78" i="251"/>
  <c r="F77" i="251"/>
  <c r="F76" i="251"/>
  <c r="F75" i="251"/>
  <c r="F74" i="251"/>
  <c r="F73" i="251"/>
  <c r="F72" i="251"/>
  <c r="F71" i="251"/>
  <c r="F70" i="251"/>
  <c r="F69" i="251"/>
  <c r="F68" i="251"/>
  <c r="F67" i="251"/>
  <c r="F66" i="251"/>
  <c r="F65" i="251"/>
  <c r="F64" i="251"/>
  <c r="F63" i="251"/>
  <c r="F62" i="251"/>
  <c r="F61" i="251"/>
  <c r="F60" i="251"/>
  <c r="F59" i="251"/>
  <c r="F58" i="251"/>
  <c r="F57" i="251"/>
  <c r="F56" i="251"/>
  <c r="F55" i="251"/>
  <c r="F54" i="251"/>
  <c r="F53" i="251"/>
  <c r="F52" i="251"/>
  <c r="F51" i="251"/>
  <c r="F50" i="251"/>
  <c r="F49" i="251"/>
  <c r="F48" i="251"/>
  <c r="F47" i="251"/>
  <c r="F46" i="251"/>
  <c r="F45" i="251"/>
  <c r="F44" i="251"/>
  <c r="F43" i="251"/>
  <c r="F42" i="251"/>
  <c r="F41" i="251"/>
  <c r="F40" i="251"/>
  <c r="F39" i="251"/>
  <c r="F38" i="251"/>
  <c r="F37" i="251"/>
  <c r="F36" i="251"/>
  <c r="F35" i="251"/>
  <c r="F34" i="251"/>
  <c r="F33" i="251"/>
  <c r="F32" i="251"/>
  <c r="F31" i="251"/>
  <c r="F30" i="251"/>
  <c r="F29" i="251"/>
  <c r="F28" i="251"/>
  <c r="F27" i="251"/>
  <c r="F26" i="251"/>
  <c r="F25" i="251"/>
  <c r="F24" i="251"/>
  <c r="F23" i="251"/>
  <c r="F22" i="251"/>
  <c r="F21" i="251"/>
  <c r="F20" i="251"/>
  <c r="F19" i="251"/>
  <c r="F18" i="251"/>
  <c r="I17" i="251"/>
  <c r="F17" i="251"/>
  <c r="J17" i="251" s="1"/>
  <c r="I16" i="251"/>
  <c r="F16" i="251"/>
  <c r="J16" i="251" s="1"/>
  <c r="J15" i="251"/>
  <c r="I15" i="251"/>
  <c r="F15" i="251"/>
  <c r="J14" i="251"/>
  <c r="I14" i="251"/>
  <c r="F14" i="251"/>
  <c r="I13" i="251"/>
  <c r="F13" i="251"/>
  <c r="J13" i="251" s="1"/>
  <c r="I12" i="251"/>
  <c r="F12" i="251"/>
  <c r="J12" i="251" s="1"/>
  <c r="J11" i="251"/>
  <c r="I11" i="251"/>
  <c r="F11" i="251"/>
  <c r="J10" i="251"/>
  <c r="I10" i="251"/>
  <c r="F10" i="251"/>
  <c r="I9" i="251"/>
  <c r="F9" i="251"/>
  <c r="J9" i="251" s="1"/>
  <c r="I8" i="251"/>
  <c r="F8" i="251"/>
  <c r="J8" i="251" s="1"/>
  <c r="J7" i="251"/>
  <c r="I7" i="251"/>
  <c r="F7" i="251"/>
  <c r="K29" i="249"/>
  <c r="H29" i="249"/>
  <c r="D29" i="249"/>
  <c r="F29" i="249" s="1"/>
  <c r="J25" i="249"/>
  <c r="F25" i="249"/>
  <c r="J24" i="249"/>
  <c r="J29" i="249" s="1"/>
  <c r="F24" i="249"/>
  <c r="J23" i="249"/>
  <c r="F23" i="249"/>
  <c r="J22" i="249"/>
  <c r="F22" i="249"/>
  <c r="J21" i="249"/>
  <c r="F21" i="249"/>
  <c r="J20" i="249"/>
  <c r="F20" i="249"/>
  <c r="J19" i="249"/>
  <c r="F19" i="249"/>
  <c r="J18" i="249"/>
  <c r="F18" i="249"/>
  <c r="J17" i="249"/>
  <c r="F17" i="249"/>
  <c r="J16" i="249"/>
  <c r="F16" i="249"/>
  <c r="J15" i="249"/>
  <c r="F15" i="249"/>
  <c r="J14" i="249"/>
  <c r="F14" i="249"/>
  <c r="J13" i="249"/>
  <c r="F13" i="249"/>
  <c r="J12" i="249"/>
  <c r="F12" i="249"/>
  <c r="J11" i="249"/>
  <c r="F11" i="249"/>
  <c r="J10" i="249"/>
  <c r="F10" i="249"/>
  <c r="J9" i="249"/>
  <c r="F9" i="249"/>
  <c r="J8" i="249"/>
  <c r="F8" i="249"/>
  <c r="J7" i="249"/>
  <c r="F7" i="249"/>
  <c r="J24" i="243"/>
  <c r="H24" i="243"/>
  <c r="K24" i="243" s="1"/>
  <c r="D24" i="243"/>
  <c r="C24" i="243"/>
  <c r="F24" i="243" s="1"/>
  <c r="F23" i="243"/>
  <c r="F22" i="243"/>
  <c r="F21" i="243"/>
  <c r="F20" i="243"/>
  <c r="F19" i="243"/>
  <c r="F18" i="243"/>
  <c r="F17" i="243"/>
  <c r="F16" i="243"/>
  <c r="F15" i="243"/>
  <c r="F14" i="243"/>
  <c r="F13" i="243"/>
  <c r="F12" i="243"/>
  <c r="F11" i="243"/>
  <c r="F10" i="243"/>
  <c r="F9" i="243"/>
  <c r="F8" i="243"/>
  <c r="F7" i="243"/>
  <c r="F6" i="243"/>
  <c r="F5" i="243"/>
  <c r="K16" i="237"/>
  <c r="J16" i="237"/>
  <c r="H16" i="237"/>
  <c r="F16" i="237"/>
  <c r="D16" i="237"/>
  <c r="C16" i="237"/>
  <c r="F15" i="237"/>
  <c r="F14" i="237"/>
  <c r="F13" i="237"/>
  <c r="F12" i="237"/>
  <c r="F11" i="237"/>
  <c r="F10" i="237"/>
  <c r="F9" i="237"/>
  <c r="F8" i="237"/>
  <c r="F7" i="237"/>
  <c r="J32" i="235"/>
  <c r="H32" i="235"/>
  <c r="K32" i="235" s="1"/>
  <c r="F32" i="235"/>
  <c r="D32" i="235"/>
  <c r="C32" i="235"/>
  <c r="F31" i="235"/>
  <c r="F30" i="235"/>
  <c r="F29" i="235"/>
  <c r="F28" i="235"/>
  <c r="F27" i="235"/>
  <c r="F26" i="235"/>
  <c r="F25" i="235"/>
  <c r="F24" i="235"/>
  <c r="F23" i="235"/>
  <c r="F22" i="235"/>
  <c r="F21" i="235"/>
  <c r="F20" i="235"/>
  <c r="F19" i="235"/>
  <c r="F17" i="235"/>
  <c r="F15" i="235"/>
  <c r="F14" i="235"/>
  <c r="F13" i="235"/>
  <c r="F12" i="235"/>
  <c r="F11" i="235"/>
  <c r="F10" i="235"/>
  <c r="F9" i="235"/>
  <c r="F8" i="235"/>
  <c r="F7" i="235"/>
  <c r="H58" i="233"/>
  <c r="F58" i="233"/>
  <c r="D58" i="233"/>
  <c r="C58" i="233"/>
  <c r="K58" i="233" s="1"/>
  <c r="J57" i="233"/>
  <c r="F57" i="233"/>
  <c r="J56" i="233"/>
  <c r="F56" i="233"/>
  <c r="J55" i="233"/>
  <c r="F55" i="233"/>
  <c r="J54" i="233"/>
  <c r="F54" i="233"/>
  <c r="J53" i="233"/>
  <c r="F53" i="233"/>
  <c r="J52" i="233"/>
  <c r="F52" i="233"/>
  <c r="J51" i="233"/>
  <c r="F51" i="233"/>
  <c r="J50" i="233"/>
  <c r="F50" i="233"/>
  <c r="J49" i="233"/>
  <c r="F49" i="233"/>
  <c r="J48" i="233"/>
  <c r="F48" i="233"/>
  <c r="J47" i="233"/>
  <c r="F47" i="233"/>
  <c r="J46" i="233"/>
  <c r="F46" i="233"/>
  <c r="J45" i="233"/>
  <c r="F45" i="233"/>
  <c r="J44" i="233"/>
  <c r="F44" i="233"/>
  <c r="J43" i="233"/>
  <c r="F43" i="233"/>
  <c r="J42" i="233"/>
  <c r="F42" i="233"/>
  <c r="J41" i="233"/>
  <c r="F41" i="233"/>
  <c r="J40" i="233"/>
  <c r="F40" i="233"/>
  <c r="J39" i="233"/>
  <c r="F39" i="233"/>
  <c r="J38" i="233"/>
  <c r="F38" i="233"/>
  <c r="J37" i="233"/>
  <c r="F37" i="233"/>
  <c r="J36" i="233"/>
  <c r="F36" i="233"/>
  <c r="J35" i="233"/>
  <c r="F35" i="233"/>
  <c r="J34" i="233"/>
  <c r="F34" i="233"/>
  <c r="J33" i="233"/>
  <c r="F33" i="233"/>
  <c r="J32" i="233"/>
  <c r="F32" i="233"/>
  <c r="J31" i="233"/>
  <c r="F31" i="233"/>
  <c r="J30" i="233"/>
  <c r="F30" i="233"/>
  <c r="J29" i="233"/>
  <c r="F29" i="233"/>
  <c r="J28" i="233"/>
  <c r="F28" i="233"/>
  <c r="J27" i="233"/>
  <c r="F27" i="233"/>
  <c r="J26" i="233"/>
  <c r="F26" i="233"/>
  <c r="J25" i="233"/>
  <c r="F25" i="233"/>
  <c r="J24" i="233"/>
  <c r="F24" i="233"/>
  <c r="J23" i="233"/>
  <c r="F23" i="233"/>
  <c r="J22" i="233"/>
  <c r="F22" i="233"/>
  <c r="J21" i="233"/>
  <c r="F21" i="233"/>
  <c r="J20" i="233"/>
  <c r="F20" i="233"/>
  <c r="J19" i="233"/>
  <c r="F19" i="233"/>
  <c r="J18" i="233"/>
  <c r="F18" i="233"/>
  <c r="J17" i="233"/>
  <c r="F17" i="233"/>
  <c r="J16" i="233"/>
  <c r="F16" i="233"/>
  <c r="J15" i="233"/>
  <c r="F15" i="233"/>
  <c r="J14" i="233"/>
  <c r="F14" i="233"/>
  <c r="J13" i="233"/>
  <c r="F13" i="233"/>
  <c r="J12" i="233"/>
  <c r="F12" i="233"/>
  <c r="J11" i="233"/>
  <c r="F11" i="233"/>
  <c r="J10" i="233"/>
  <c r="F10" i="233"/>
  <c r="J9" i="233"/>
  <c r="F9" i="233"/>
  <c r="J8" i="233"/>
  <c r="F8" i="233"/>
  <c r="J7" i="233"/>
  <c r="J58" i="233" s="1"/>
  <c r="F7" i="233"/>
  <c r="J15" i="231"/>
  <c r="H15" i="231"/>
  <c r="D15" i="231"/>
  <c r="C15" i="231"/>
  <c r="K15" i="231" s="1"/>
  <c r="F14" i="231"/>
  <c r="F13" i="231"/>
  <c r="C12" i="231"/>
  <c r="F12" i="231" s="1"/>
  <c r="F11" i="231"/>
  <c r="F10" i="231"/>
  <c r="F9" i="231"/>
  <c r="F8" i="231"/>
  <c r="F7" i="231"/>
  <c r="J35" i="228"/>
  <c r="H35" i="228"/>
  <c r="D35" i="228"/>
  <c r="C35" i="228"/>
  <c r="F35" i="228" s="1"/>
  <c r="F34" i="228"/>
  <c r="F33" i="228"/>
  <c r="F32" i="228"/>
  <c r="F31" i="228"/>
  <c r="F30" i="228"/>
  <c r="F29" i="228"/>
  <c r="F28" i="228"/>
  <c r="F27" i="228"/>
  <c r="F26" i="228"/>
  <c r="F25" i="228"/>
  <c r="F24" i="228"/>
  <c r="F23" i="228"/>
  <c r="F22" i="228"/>
  <c r="F21" i="228"/>
  <c r="F20" i="228"/>
  <c r="F19" i="228"/>
  <c r="F18" i="228"/>
  <c r="F17" i="228"/>
  <c r="F16" i="228"/>
  <c r="F15" i="228"/>
  <c r="F14" i="228"/>
  <c r="F13" i="228"/>
  <c r="F12" i="228"/>
  <c r="F11" i="228"/>
  <c r="F10" i="228"/>
  <c r="F9" i="228"/>
  <c r="F8" i="228"/>
  <c r="F7" i="228"/>
  <c r="K50" i="226"/>
  <c r="J50" i="226"/>
  <c r="H50" i="226"/>
  <c r="D50" i="226"/>
  <c r="F50" i="226" s="1"/>
  <c r="C50" i="226"/>
  <c r="F49" i="226"/>
  <c r="F48" i="226"/>
  <c r="F47" i="226"/>
  <c r="F46" i="226"/>
  <c r="F45" i="226"/>
  <c r="F44" i="226"/>
  <c r="F43" i="226"/>
  <c r="F42" i="226"/>
  <c r="F41" i="226"/>
  <c r="F40" i="226"/>
  <c r="F39" i="226"/>
  <c r="F38" i="226"/>
  <c r="F37" i="226"/>
  <c r="F36" i="226"/>
  <c r="F35" i="226"/>
  <c r="F34" i="226"/>
  <c r="F33" i="226"/>
  <c r="F32" i="226"/>
  <c r="F31" i="226"/>
  <c r="F30" i="226"/>
  <c r="F29" i="226"/>
  <c r="F28" i="226"/>
  <c r="F27" i="226"/>
  <c r="F26" i="226"/>
  <c r="F25" i="226"/>
  <c r="F24" i="226"/>
  <c r="F23" i="226"/>
  <c r="F22" i="226"/>
  <c r="F21" i="226"/>
  <c r="F20" i="226"/>
  <c r="F19" i="226"/>
  <c r="F18" i="226"/>
  <c r="F17" i="226"/>
  <c r="F16" i="226"/>
  <c r="F15" i="226"/>
  <c r="F14" i="226"/>
  <c r="F13" i="226"/>
  <c r="F12" i="226"/>
  <c r="F11" i="226"/>
  <c r="F10" i="226"/>
  <c r="F9" i="226"/>
  <c r="F8" i="226"/>
  <c r="F7" i="226"/>
  <c r="K16" i="224"/>
  <c r="J16" i="224"/>
  <c r="H16" i="224"/>
  <c r="F16" i="224"/>
  <c r="D16" i="224"/>
  <c r="C16" i="224"/>
  <c r="F12" i="224"/>
  <c r="F11" i="224"/>
  <c r="F10" i="224"/>
  <c r="F9" i="224"/>
  <c r="F8" i="224"/>
  <c r="F7" i="224"/>
  <c r="J50" i="222"/>
  <c r="H50" i="222"/>
  <c r="F50" i="222"/>
  <c r="D50" i="222"/>
  <c r="C50" i="222"/>
  <c r="K50" i="222" s="1"/>
  <c r="F49" i="222"/>
  <c r="F48" i="222"/>
  <c r="F47" i="222"/>
  <c r="F46" i="222"/>
  <c r="F45" i="222"/>
  <c r="F44" i="222"/>
  <c r="F43" i="222"/>
  <c r="F42" i="222"/>
  <c r="F41" i="222"/>
  <c r="F40" i="222"/>
  <c r="F39" i="222"/>
  <c r="F38" i="222"/>
  <c r="F37" i="222"/>
  <c r="F36" i="222"/>
  <c r="F35" i="222"/>
  <c r="F34" i="222"/>
  <c r="F33" i="222"/>
  <c r="F32" i="222"/>
  <c r="F31" i="222"/>
  <c r="F30" i="222"/>
  <c r="F29" i="222"/>
  <c r="F28" i="222"/>
  <c r="F27" i="222"/>
  <c r="F26" i="222"/>
  <c r="F25" i="222"/>
  <c r="F24" i="222"/>
  <c r="F23" i="222"/>
  <c r="F22" i="222"/>
  <c r="F21" i="222"/>
  <c r="F20" i="222"/>
  <c r="F19" i="222"/>
  <c r="F18" i="222"/>
  <c r="F17" i="222"/>
  <c r="F16" i="222"/>
  <c r="F15" i="222"/>
  <c r="F14" i="222"/>
  <c r="F13" i="222"/>
  <c r="F12" i="222"/>
  <c r="F11" i="222"/>
  <c r="F10" i="222"/>
  <c r="F7" i="222"/>
  <c r="J20" i="220"/>
  <c r="H20" i="220"/>
  <c r="F20" i="220"/>
  <c r="D20" i="220"/>
  <c r="C20" i="220"/>
  <c r="K20" i="220" s="1"/>
  <c r="F19" i="220"/>
  <c r="F18" i="220"/>
  <c r="F17" i="220"/>
  <c r="F16" i="220"/>
  <c r="F15" i="220"/>
  <c r="F14" i="220"/>
  <c r="F13" i="220"/>
  <c r="F12" i="220"/>
  <c r="F11" i="220"/>
  <c r="F10" i="220"/>
  <c r="F9" i="220"/>
  <c r="F8" i="220"/>
  <c r="F7" i="220"/>
  <c r="K12" i="218"/>
  <c r="J12" i="218"/>
  <c r="H12" i="218"/>
  <c r="F12" i="218"/>
  <c r="D12" i="218"/>
  <c r="C12" i="218"/>
  <c r="F9" i="218"/>
  <c r="F7" i="218"/>
  <c r="H13" i="216"/>
  <c r="C13" i="216"/>
  <c r="F13" i="216" s="1"/>
  <c r="J36" i="212"/>
  <c r="H36" i="212"/>
  <c r="F36" i="212"/>
  <c r="D36" i="212"/>
  <c r="C36" i="212"/>
  <c r="K36" i="212" s="1"/>
  <c r="F35" i="212"/>
  <c r="F34" i="212"/>
  <c r="C1172" i="252" l="1"/>
  <c r="J87" i="251"/>
  <c r="F15" i="231"/>
  <c r="K35" i="228"/>
  <c r="K1172" i="252" l="1"/>
  <c r="F1172" i="252"/>
</calcChain>
</file>

<file path=xl/comments1.xml><?xml version="1.0" encoding="utf-8"?>
<comments xmlns="http://schemas.openxmlformats.org/spreadsheetml/2006/main">
  <authors>
    <author>Автор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<sst xmlns="http://schemas.openxmlformats.org/spreadsheetml/2006/main" count="2185" uniqueCount="1453">
  <si>
    <t xml:space="preserve">          Додаток до листа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</si>
  <si>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</si>
  <si>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  пожертв від фізичних та юридичних осіб                                                                                                                                                     КНП "Олександрівська  клінічна  лікарня м.Києва"_  за_3___квартал__2020___року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</si>
  <si>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</si>
  <si>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</si>
  <si>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</si>
  <si>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</si>
  <si>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</si>
  <si>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</si>
  <si>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</si>
  <si>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</si>
  <si>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</si>
  <si>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</si>
  <si>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</si>
  <si>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</si>
  <si>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</si>
  <si>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БО"100%життя Київ.регіон"</t>
  </si>
  <si>
    <t>медикаменти</t>
  </si>
  <si>
    <t>БО"БФ Пацієнти України"</t>
  </si>
  <si>
    <t>БО"БФ Порошенка"</t>
  </si>
  <si>
    <t>БО БФ "Родини Жебраків."</t>
  </si>
  <si>
    <t>Мікрохім</t>
  </si>
  <si>
    <t>МБФ"Сприян.розвитку"</t>
  </si>
  <si>
    <t>ТОВ"Медич.Центр"</t>
  </si>
  <si>
    <t>ТОВ"АГР Газ Трейдінг"</t>
  </si>
  <si>
    <t>Благод.допомога</t>
  </si>
  <si>
    <t>Фізична особа</t>
  </si>
  <si>
    <t>устаткування</t>
  </si>
  <si>
    <t>господ.товари</t>
  </si>
  <si>
    <t>ГО"Всеукр.зах.інвалідів"</t>
  </si>
  <si>
    <t>ТОВ"Малин.папір"</t>
  </si>
  <si>
    <t>матеріали</t>
  </si>
  <si>
    <t>БО БФ В.Столара"</t>
  </si>
  <si>
    <t>буд.матеріали</t>
  </si>
  <si>
    <t>БО МБФ"Укр.біржа благод."</t>
  </si>
  <si>
    <t>обладнання</t>
  </si>
  <si>
    <t>База мед.постачання</t>
  </si>
  <si>
    <t>ВБФ"Допомагати просто"</t>
  </si>
  <si>
    <t>ПАТ"Позняки Жилбуд"</t>
  </si>
  <si>
    <t>ТОВ"Агрогаз Тр."</t>
  </si>
  <si>
    <t>ТОВ"Дженсер"</t>
  </si>
  <si>
    <t>трансп.перевозки</t>
  </si>
  <si>
    <t>продукти харчування</t>
  </si>
  <si>
    <t>ВСЬОГО по закладу</t>
  </si>
  <si>
    <t xml:space="preserve">Директор </t>
  </si>
  <si>
    <t>Антоненко  Л.П.</t>
  </si>
  <si>
    <t>(підпис)           (ініціали і прізвище) </t>
  </si>
  <si>
    <t>Головний бухгалтер</t>
  </si>
  <si>
    <t>Огурцова Г.В.</t>
  </si>
  <si>
    <t xml:space="preserve"> </t>
  </si>
  <si>
    <t xml:space="preserve">             від ________ 2018 № ______</t>
  </si>
  <si>
    <t>Залишок невикористаних грошових коштів, товарів та послуг на кінець звітного періоду, тис. грн</t>
  </si>
  <si>
    <t>канцтовари</t>
  </si>
  <si>
    <t>Керівник установи</t>
  </si>
  <si>
    <t xml:space="preserve">         від ________ 2020 № ______</t>
  </si>
  <si>
    <t>Монітор пацієнта</t>
  </si>
  <si>
    <t>холодильник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</si>
  <si>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КНП    Київська міська дитяча  клінічна  лікарня  №2 за  3 квартал  2020 року </t>
  </si>
  <si>
    <t xml:space="preserve">КНП Київський міський центр крові </t>
  </si>
  <si>
    <t>Гемотрансфуційні засоби</t>
  </si>
  <si>
    <t>База спец.мед.постачання</t>
  </si>
  <si>
    <t xml:space="preserve">медикаменти та  перев.матеріали </t>
  </si>
  <si>
    <t>Тзов "Вапарт.Фарма"</t>
  </si>
  <si>
    <t>МН інформ .анал.центр</t>
  </si>
  <si>
    <t>предмети та матеріали</t>
  </si>
  <si>
    <t xml:space="preserve">Фіз.Особа </t>
  </si>
  <si>
    <t>Член комісії з реорганізації,заступник головного лікаря з економічних питань</t>
  </si>
  <si>
    <t>Л.М.Воронюк</t>
  </si>
  <si>
    <t>Член комісії,заступник головного бухгалтера</t>
  </si>
  <si>
    <t>В.П.Задорожна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</si>
  <si>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"Дитяча клінічна  лікарня  №3 Солом</t>
    </r>
    <r>
      <rPr>
        <b/>
        <sz val="14"/>
        <color indexed="8"/>
        <rFont val="Arial Cyr"/>
        <charset val="204"/>
      </rPr>
      <t>′</t>
    </r>
    <r>
      <rPr>
        <b/>
        <sz val="14"/>
        <color indexed="8"/>
        <rFont val="Times New Roman"/>
        <family val="1"/>
        <charset val="204"/>
      </rPr>
      <t xml:space="preserve">янського  району  м.  Києва" за_3_квартал_2020 року </t>
    </r>
  </si>
  <si>
    <t>1.</t>
  </si>
  <si>
    <t>Ф.О. Шильнікова  Л.І.</t>
  </si>
  <si>
    <t>Ходунки складні, регульовані по висоті,  крокуючі</t>
  </si>
  <si>
    <t>Ходунки складні , регульовані по висоті, крокуючі</t>
  </si>
  <si>
    <t>2.</t>
  </si>
  <si>
    <t>Палиця ортопедична, регульована по  висоті, з механізмом протиковзання</t>
  </si>
  <si>
    <t>Палиця ортопедична, регульована по висоті, з механізмом протиковзання</t>
  </si>
  <si>
    <t>3.</t>
  </si>
  <si>
    <t>Палиця  4-х  опорна регульована по висоті.</t>
  </si>
  <si>
    <t>Палиця 4-х  опорна, регульована по висоті.</t>
  </si>
  <si>
    <t>В.о.керівника   установи</t>
  </si>
  <si>
    <t xml:space="preserve">Т.І. Коротич </t>
  </si>
  <si>
    <t>Е.А.  Бодак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</si>
  <si>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"Дитяча клінічна лікарня №4 Солом'янського району м.Києва"                                                                                                                 за III квартал 2020року </t>
  </si>
  <si>
    <r>
      <t xml:space="preserve">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</si>
  <si>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Міжнародний благодійний фонд "Альянс громадського здоровя"</t>
  </si>
  <si>
    <t>І.А.Гайдук</t>
  </si>
  <si>
    <t>О.М.Макаренко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</si>
  <si>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КНП "Дитяча клінічна лікарня №6"                                                                                                                                            _____________________________________________________за____квартал_____року </t>
  </si>
  <si>
    <t>страхування</t>
  </si>
  <si>
    <t>поверка оборудованія</t>
  </si>
  <si>
    <t>курси</t>
  </si>
  <si>
    <t>Медичне обладнання</t>
  </si>
  <si>
    <t>ТОВ "ЗДРАВО"</t>
  </si>
  <si>
    <t>Автоматичний зовнішній дефібрилятор</t>
  </si>
  <si>
    <t>БФ "За безпечну медицину"</t>
  </si>
  <si>
    <t>Системи для визначення глюкози у крові</t>
  </si>
  <si>
    <t>Каргаполова О.В.</t>
  </si>
  <si>
    <t>Тонкопей О.П.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</si>
  <si>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"ДКЛ №7" Печерського району м.Києва за 3 квартал  2020 року 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</si>
  <si>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2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</si>
  <si>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</si>
  <si>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</si>
  <si>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2"/>
        <color indexed="8"/>
        <rFont val="Times New Roman"/>
        <family val="1"/>
        <charset val="204"/>
      </rPr>
      <t xml:space="preserve">  тис. грн</t>
    </r>
  </si>
  <si>
    <t>ГО "Всеукраїнський захист  інвалідів"</t>
  </si>
  <si>
    <t>Медичний інвентар</t>
  </si>
  <si>
    <t>Вироби мед.призначення</t>
  </si>
  <si>
    <t>ФОП "Колос"</t>
  </si>
  <si>
    <t>Продукти харчування</t>
  </si>
  <si>
    <t>ТОВ "АСАП ДЕМО"</t>
  </si>
  <si>
    <t>Компютерна техніка</t>
  </si>
  <si>
    <t>Фізичні особи</t>
  </si>
  <si>
    <t>мед.одягш,    вогнегасники</t>
  </si>
  <si>
    <t>послуги</t>
  </si>
  <si>
    <t>навчання</t>
  </si>
  <si>
    <t>Л. Забудська</t>
  </si>
  <si>
    <t>Л. Храмова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</si>
  <si>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ДКЛ№9 Подільського району м. Києва за III квартал 2020 року </t>
  </si>
  <si>
    <t>залишок</t>
  </si>
  <si>
    <t>КБФ Сонечко</t>
  </si>
  <si>
    <t>Пояс для підняття паціента, балансуюча плвтформа</t>
  </si>
  <si>
    <t>Манжета для вимірювання АТ, автоматичний</t>
  </si>
  <si>
    <t xml:space="preserve">Гоніометр, набір еластичних стрічок, милиці, обтяжувачі, пульсоксиметр, степ платформа </t>
  </si>
  <si>
    <t>Комп"ютер, монітор</t>
  </si>
  <si>
    <t>Інвалідна каталка з туалетом</t>
  </si>
  <si>
    <t xml:space="preserve">Бізіборд </t>
  </si>
  <si>
    <t>Комп"ютер</t>
  </si>
  <si>
    <t>Валик пвд коліна, литку, ходунки для дітей</t>
  </si>
  <si>
    <t>Набір реагентів</t>
  </si>
  <si>
    <t>Ремонт автоматичного гематологічного аналізатора</t>
  </si>
  <si>
    <t>Вертикалізатор ортопедичний</t>
  </si>
  <si>
    <t>Бігова доріжка</t>
  </si>
  <si>
    <t>Принтер</t>
  </si>
  <si>
    <t>Поручень двохярусний</t>
  </si>
  <si>
    <t>Ноутбук</t>
  </si>
  <si>
    <t>ТОВ Валартін Фарма</t>
  </si>
  <si>
    <t>SORBEX  малюк №10</t>
  </si>
  <si>
    <t>Будівельні матеріали, стіл, стілець</t>
  </si>
  <si>
    <t>Монітор, комплект Logitech</t>
  </si>
  <si>
    <t>Тумба з умивальником</t>
  </si>
  <si>
    <t>Ремот  електрокардіографа</t>
  </si>
  <si>
    <t>ПК INTELCORE</t>
  </si>
  <si>
    <t>Бактерицидна кварцева лампа</t>
  </si>
  <si>
    <t>Акванудлс. Пояс для аквааеробіки</t>
  </si>
  <si>
    <t>Планочка з гачками, дозатор, сушарка</t>
  </si>
  <si>
    <t>Пристосування для плавання</t>
  </si>
  <si>
    <t>Милиці, гоніометр, обтяжувачі, пульсоксиметр, степ платформа</t>
  </si>
  <si>
    <t>Пристрій для експрес діагностики</t>
  </si>
  <si>
    <t>Гель для УЗД</t>
  </si>
  <si>
    <t>Кондиціонер</t>
  </si>
  <si>
    <t>ФО</t>
  </si>
  <si>
    <t>Стерилізатор повітряний</t>
  </si>
  <si>
    <t>Опора для інвалідів</t>
  </si>
  <si>
    <t xml:space="preserve"> Комісія по еквайрингу</t>
  </si>
  <si>
    <t>Долот В.Д.</t>
  </si>
  <si>
    <t>Гудзенко Л.В.</t>
  </si>
  <si>
    <t xml:space="preserve">         від 02.10.2020  2020 № 061-9869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</si>
  <si>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"Київська міська клінічна лікарня №1"___за__3__квартал___2020__року </t>
  </si>
  <si>
    <t>КНП "Київський міський центр крові"</t>
  </si>
  <si>
    <t>препарати та компоненти крові</t>
  </si>
  <si>
    <t>ДП "Укрвакцина"</t>
  </si>
  <si>
    <t>Біовен, гаманорм</t>
  </si>
  <si>
    <t>ТОВ "Біофарма плазма"</t>
  </si>
  <si>
    <t>Біовен</t>
  </si>
  <si>
    <t>БО "100 відсотків життя"</t>
  </si>
  <si>
    <t>ГО "Громада козацька Варта"</t>
  </si>
  <si>
    <t>Одяг б/в</t>
  </si>
  <si>
    <t>Міжнародна БО "Твоє майбутнє"</t>
  </si>
  <si>
    <t>Екран-маски</t>
  </si>
  <si>
    <t>ПрАТ "Фармацевтична фірма Дарниця"</t>
  </si>
  <si>
    <t>лікарські засоби</t>
  </si>
  <si>
    <t>вироби мед.призначення</t>
  </si>
  <si>
    <t>Лікарські засоби, вироби мед.приз.</t>
  </si>
  <si>
    <t>послуги аудит</t>
  </si>
  <si>
    <t xml:space="preserve">В.о. директора </t>
  </si>
  <si>
    <t>Бобошко І.М.</t>
  </si>
  <si>
    <t>Ніщота І.М.</t>
  </si>
  <si>
    <t>Київський міський центр крові</t>
  </si>
  <si>
    <t xml:space="preserve">          Додаток до наказу МОЗ України</t>
  </si>
  <si>
    <t xml:space="preserve">             від 25.07.2017 № 848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</si>
  <si>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КНП"Київська міська клінічна лікарня №3" за__3__квартал 2020 року </t>
  </si>
  <si>
    <t>АТ Київський вітамінний завод</t>
  </si>
  <si>
    <t>лікі</t>
  </si>
  <si>
    <t>ФФ Дарниця</t>
  </si>
  <si>
    <t>КЕА Київський міський центр крові</t>
  </si>
  <si>
    <t>компоненти крові</t>
  </si>
  <si>
    <t>ТОВ Епіцентр К</t>
  </si>
  <si>
    <t>апарат ШВЛ</t>
  </si>
  <si>
    <t>Фізособи</t>
  </si>
  <si>
    <t>Директор</t>
  </si>
  <si>
    <t>Іващенко П.Б.</t>
  </si>
  <si>
    <t>В.о.головного бухгалтера</t>
  </si>
  <si>
    <t>Лисенко Н.А.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</si>
  <si>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КНП  КМКЛ №  4      за   3   квартал    2020 року </t>
  </si>
  <si>
    <t>Фонд  народонаселення ООН в Україні</t>
  </si>
  <si>
    <t>Засоби гігієни</t>
  </si>
  <si>
    <t>Медичний цент "М.Т.К." ТОВ</t>
  </si>
  <si>
    <t>МНМА</t>
  </si>
  <si>
    <t>АТ Укргазвидобування філія   "УГВ -Сервіс"</t>
  </si>
  <si>
    <t>Основні засоби</t>
  </si>
  <si>
    <t>Благодійний фонд " Твоя опора "</t>
  </si>
  <si>
    <t>Фізична  особа</t>
  </si>
  <si>
    <t>Українська біржа благодійності БО МБФ</t>
  </si>
  <si>
    <t>Основні засоби,МНМА</t>
  </si>
  <si>
    <t>ТОВ "Торгова електрична компанія "</t>
  </si>
  <si>
    <t xml:space="preserve">ПАТ  Позняки -жил-буд </t>
  </si>
  <si>
    <t>Всеукраїнський благодійний фонд БО "Допомагати просто"</t>
  </si>
  <si>
    <r>
      <t xml:space="preserve">Благодійний фонд </t>
    </r>
    <r>
      <rPr>
        <b/>
        <sz val="12"/>
        <color indexed="8"/>
        <rFont val="Times New Roman"/>
        <family val="1"/>
        <charset val="204"/>
      </rPr>
      <t>"</t>
    </r>
    <r>
      <rPr>
        <sz val="12"/>
        <color indexed="8"/>
        <rFont val="Times New Roman"/>
        <family val="1"/>
        <charset val="204"/>
      </rPr>
      <t>Твоя опора "</t>
    </r>
  </si>
  <si>
    <t>БФ Християнська служба порятунку  БО</t>
  </si>
  <si>
    <t>Благодійний фонд" Твоя опора "</t>
  </si>
  <si>
    <t>ТОВ  "Біофарма Плазма "</t>
  </si>
  <si>
    <t>Нафтогаз Україна первинна профспілкова орган.Національної акціонерної компанії</t>
  </si>
  <si>
    <t>Благодійний фонд "Твоя опора "</t>
  </si>
  <si>
    <t>ТОВ "Футбольний клуб "Динамо"Київ</t>
  </si>
  <si>
    <t>Бюро " ВООЗ"</t>
  </si>
  <si>
    <t>БО "БФ "Спанбонд"</t>
  </si>
  <si>
    <t>ЗІЗ, дез.засоби</t>
  </si>
  <si>
    <t>Бюро ВОЗ</t>
  </si>
  <si>
    <t>Медичні вироби</t>
  </si>
  <si>
    <t>АТ "Укргазвидобування"</t>
  </si>
  <si>
    <t xml:space="preserve">ЗІЗ  </t>
  </si>
  <si>
    <t>БО "БФ "Фундація Сео клаб"</t>
  </si>
  <si>
    <t>ЗІЗ</t>
  </si>
  <si>
    <t>ТОВ Ф"Кріогенсервіс"</t>
  </si>
  <si>
    <t>Кисень медичний</t>
  </si>
  <si>
    <t>БФ "Твоя опора"</t>
  </si>
  <si>
    <t>ЗІЗ, мед.вироби</t>
  </si>
  <si>
    <t>ДП "КК "Рошен"</t>
  </si>
  <si>
    <t>БО "БФ"Киян"</t>
  </si>
  <si>
    <t>ТОВ "Сандора"</t>
  </si>
  <si>
    <t>Сільно ФУД</t>
  </si>
  <si>
    <t>ППО Оболонська РДА</t>
  </si>
  <si>
    <t>ТОВ "СС Лоун"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</si>
  <si>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___КНП"Київська міська клінічна лікарня №5_за__11І__квартал___2020__року </t>
  </si>
  <si>
    <t>МБФ"Сприяння розвитку медицини"</t>
  </si>
  <si>
    <t>КНП"Центр крови"</t>
  </si>
  <si>
    <t>МБФ"Альянс громадського здоров"я"</t>
  </si>
  <si>
    <t>БО"Всеукраїнська мережа людей,які живуть з ВІЛ/СНІД</t>
  </si>
  <si>
    <t>БФ"Фундація АНТИСНІД-УКРАЇНА"</t>
  </si>
  <si>
    <t>БО Фонд Олени Пінчук"АНТИСНІД"</t>
  </si>
  <si>
    <t>ТОВ"Український Медичний Дім"</t>
  </si>
  <si>
    <t>ТОВ"Асіно Україна""</t>
  </si>
  <si>
    <t>ДП КК "Рошен"</t>
  </si>
  <si>
    <t>ВБО"Український фонд допомоги"</t>
  </si>
  <si>
    <t>БФ"Кіддо"</t>
  </si>
  <si>
    <t>СП"Оптіма Фарм ЛТД"</t>
  </si>
  <si>
    <t>ГО"Центр соціального розвитку ті підтримкиздоров"я чоловіків"</t>
  </si>
  <si>
    <t>ГО "Ротарі Клуб Інтернешенал"</t>
  </si>
  <si>
    <t>АТ"Київський вітамінний завод"</t>
  </si>
  <si>
    <t>ТОВ"Лабіс"</t>
  </si>
  <si>
    <t xml:space="preserve">  В.Г.Казека  </t>
  </si>
  <si>
    <t>О.М.Сторожук</t>
  </si>
  <si>
    <t>Виконавець</t>
  </si>
  <si>
    <t>Ю.В.Скромтаєва</t>
  </si>
  <si>
    <t xml:space="preserve">         від 02.10.2020 № 061-9869</t>
  </si>
  <si>
    <r>
      <t xml:space="preserve">ІНФОРМАЦІЯ   </t>
    </r>
    <r>
      <rPr>
        <b/>
        <u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КНП "КМКЛ № 6 " за ІІІ квартал 2020 року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</si>
  <si>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Фізичні особа</t>
  </si>
  <si>
    <t>Благодійна організація"Федерація європейських громад в столиці України"</t>
  </si>
  <si>
    <t>засоби індивідуального захисту</t>
  </si>
  <si>
    <t>Всеукраїнська благодійна організація "Український фонд допомоги"</t>
  </si>
  <si>
    <t>БЛАГОДІЙНА  ОРГАНІЗАЦІЯ  "100 відсотків життя.Київський регіон"</t>
  </si>
  <si>
    <t>Холодильник</t>
  </si>
  <si>
    <t>Всеукраїнська благодійна організація "Благодійний фонд Родини Жебрівських"</t>
  </si>
  <si>
    <t>Візок для перевезення хворих з регулюємою висотою ТПБР</t>
  </si>
  <si>
    <t>ТОВ "Епіцентр К"</t>
  </si>
  <si>
    <t>Апарати ШВЛ</t>
  </si>
  <si>
    <t>Апарат інтенсивної терапії</t>
  </si>
  <si>
    <t>В.В.Крижевський</t>
  </si>
  <si>
    <t>Н.В.Фещенко</t>
  </si>
  <si>
    <t>ТОВ "Салюс"</t>
  </si>
  <si>
    <t>О.Я.Щербина</t>
  </si>
  <si>
    <t xml:space="preserve">                      ІНФОРМАЦІЯ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№7  за IV квартал  2018 року </t>
  </si>
  <si>
    <t>медикаменти та перев"якзувальні матеріали</t>
  </si>
  <si>
    <t>медикаменти та вироби медпризначення</t>
  </si>
  <si>
    <t xml:space="preserve">                                                                КНП   КИЇВСЬКА МІСЬКА КЛІНІЧНА ЛІКАРНЯ №7      за III квартал  2020 р.</t>
  </si>
  <si>
    <t>БО "100 відсотків життя.Київський регіон"</t>
  </si>
  <si>
    <t>ТОВ "Юрія-Фарм"</t>
  </si>
  <si>
    <t>юлайзер</t>
  </si>
  <si>
    <t>БО "Сприяння розвитку медицини"</t>
  </si>
  <si>
    <t>меблі, м'який інвентар</t>
  </si>
  <si>
    <t>вироби медичного призначення</t>
  </si>
  <si>
    <t>ГО "Ініціатива Е+"</t>
  </si>
  <si>
    <t>ТОВ "Трокас Фарма Україна"</t>
  </si>
  <si>
    <t>БО "БФ"Майбутній Київ"</t>
  </si>
  <si>
    <t>КНП ОКЛ</t>
  </si>
  <si>
    <t>КНП ДКЛ №4</t>
  </si>
  <si>
    <t>База СМП</t>
  </si>
  <si>
    <t>КНП "Фтизіатрія"</t>
  </si>
  <si>
    <t>О.В.Шевченка</t>
  </si>
  <si>
    <t>9.</t>
  </si>
  <si>
    <t>12.</t>
  </si>
  <si>
    <t>13.</t>
  </si>
  <si>
    <t>14.</t>
  </si>
  <si>
    <t>16.</t>
  </si>
  <si>
    <t>17.</t>
  </si>
  <si>
    <t>18.</t>
  </si>
  <si>
    <t>19.</t>
  </si>
  <si>
    <t>22.</t>
  </si>
  <si>
    <r>
      <t xml:space="preserve">         від 02</t>
    </r>
    <r>
      <rPr>
        <u/>
        <sz val="10"/>
        <rFont val="Times New Roman"/>
        <family val="1"/>
        <charset val="204"/>
      </rPr>
      <t>.10 2020</t>
    </r>
    <r>
      <rPr>
        <sz val="10"/>
        <rFont val="Times New Roman"/>
        <family val="1"/>
        <charset val="204"/>
      </rPr>
      <t xml:space="preserve"> № _</t>
    </r>
    <r>
      <rPr>
        <u/>
        <sz val="10"/>
        <rFont val="Times New Roman"/>
        <family val="1"/>
        <charset val="204"/>
      </rPr>
      <t>061-9869</t>
    </r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</si>
  <si>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</t>
    </r>
    <r>
      <rPr>
        <b/>
        <u/>
        <sz val="14"/>
        <color indexed="8"/>
        <rFont val="Times New Roman"/>
        <family val="1"/>
        <charset val="204"/>
      </rPr>
      <t xml:space="preserve">Київська міська клінічна лікарня № 10"   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>III</t>
    </r>
    <r>
      <rPr>
        <b/>
        <sz val="14"/>
        <color indexed="8"/>
        <rFont val="Times New Roman"/>
        <family val="1"/>
        <charset val="204"/>
      </rPr>
      <t xml:space="preserve"> квартал </t>
    </r>
    <r>
      <rPr>
        <b/>
        <u/>
        <sz val="14"/>
        <color indexed="8"/>
        <rFont val="Times New Roman"/>
        <family val="1"/>
        <charset val="204"/>
      </rPr>
      <t>2020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</si>
  <si>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Б.О."Криївка Вільних"</t>
  </si>
  <si>
    <t>Респіратор           Стандарт-213 FFP2</t>
  </si>
  <si>
    <t>Респіратор            Стандарт-213 FFP2</t>
  </si>
  <si>
    <t>ТОВ "Евгенія"</t>
  </si>
  <si>
    <t xml:space="preserve">Пральний порошок </t>
  </si>
  <si>
    <t>Всеукр-й БФ"Соборність"</t>
  </si>
  <si>
    <t>Захисний щиток,маска захисна,однораз-й изоляц-й костюм,бахили,серветки</t>
  </si>
  <si>
    <t>Захисний щиток,маска захисна,однораз-й изоляц-й костюм,бахили,     серветки</t>
  </si>
  <si>
    <t>4.</t>
  </si>
  <si>
    <t>Прив.особа Миронов Р.С.</t>
  </si>
  <si>
    <t>Ролети,побутова шафа б/в</t>
  </si>
  <si>
    <t>Ролети,побутова      шафа б/в</t>
  </si>
  <si>
    <t>5.</t>
  </si>
  <si>
    <t>Прив.особа Бурда Л.Л.</t>
  </si>
  <si>
    <t>Праска б/в,радиотелефон б/в</t>
  </si>
  <si>
    <t>6.</t>
  </si>
  <si>
    <t>7.</t>
  </si>
  <si>
    <t>БО"Бфпаліативної допомоги "ЛАВІТА"</t>
  </si>
  <si>
    <t>Матрац протипролежневий в комплекті</t>
  </si>
  <si>
    <t>8.</t>
  </si>
  <si>
    <t>Петрук К.М., Миколенко В.П., Степаненко А.С., Головань Л.О., Миколенко В.П.</t>
  </si>
  <si>
    <t>марля, шприци, Лінкомістин</t>
  </si>
  <si>
    <t>Приймак Д.О., Петрук К.М., Барабанова Н.М., Проценко О.І., Степков М.І.</t>
  </si>
  <si>
    <t>Бетадин, Аніосгель, Брилліант плюс(деззасіб), Дезанідин,Дезолайт, пластир</t>
  </si>
  <si>
    <t>10.</t>
  </si>
  <si>
    <t>КНП "ДКЛ №8"</t>
  </si>
  <si>
    <t>11.</t>
  </si>
  <si>
    <t>Степанов М.О.,Степчук О.М., Волошина Н.М.</t>
  </si>
  <si>
    <t>Лінкомістин, Аніозім, Гель, Гемастатична губка</t>
  </si>
  <si>
    <t>Островська Г.М., Разумов О.В.,    Стеценко М.О.</t>
  </si>
  <si>
    <t>Бетадине, Стериліум, рукавички н/ст, рукавичяки №7; 7,5</t>
  </si>
  <si>
    <t>Стрільцова О.М., Павлюк Л.М., Островська О.М.</t>
  </si>
  <si>
    <t>Бетадин, кліпси лапароскопіч., поліамід</t>
  </si>
  <si>
    <t>Всеукр.благ.фонд "Соборність"</t>
  </si>
  <si>
    <t>рукавички, антисептик</t>
  </si>
  <si>
    <t>15.</t>
  </si>
  <si>
    <t>Свинець М.О., Крисько М.І., Мазуренко Н.Н., Сінопур І.О.</t>
  </si>
  <si>
    <t>Лінкомістин, Лагоцид, пластир</t>
  </si>
  <si>
    <t>Старожило М.П., Ковальчук М.С.,Яковенко В.І.</t>
  </si>
  <si>
    <t>Стериліум, Касети Т-200, трубка силіконова</t>
  </si>
  <si>
    <t>КНП "КМКЛ №5"</t>
  </si>
  <si>
    <t>тести швидкі д/виявл.анртитіл до ВІЛ 1/2</t>
  </si>
  <si>
    <t>Венозний сканер VIVO500 с настільною підставкою</t>
  </si>
  <si>
    <t>Вироби медичного призначення</t>
  </si>
  <si>
    <t>За прання білизни;за оцінку нежилих приміщень;за ремонт ліфтів; за пров.лаб.та інст.дослід.у сфері сан.та епід.благоп.н.</t>
  </si>
  <si>
    <t xml:space="preserve">За тех.обслуг.прил.обліку газу;за ремонт газ.обл.; за тех.обсл.сис.пожеж.сист.;за оброб.данних видачі серт.та їх обсл.; </t>
  </si>
  <si>
    <t>Д.Є. Добуш</t>
  </si>
  <si>
    <t>Д.В. Сітар</t>
  </si>
  <si>
    <t>Виконавець тел.525-32-73 Сітар Діана</t>
  </si>
  <si>
    <t>Коханевич Н.</t>
  </si>
  <si>
    <t xml:space="preserve">   Додаток до листа</t>
  </si>
  <si>
    <t xml:space="preserve">       </t>
  </si>
  <si>
    <t xml:space="preserve">         від 02.10.2020 р. №061-9869</t>
  </si>
  <si>
    <t xml:space="preserve">   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</si>
  <si>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КНП "Клінічна лікарня №15 Подільського району міста Києва"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за ІІІ  квартал 2020 року </t>
  </si>
  <si>
    <t xml:space="preserve">                                                                                                найменування закладу охорони здоров′я</t>
  </si>
  <si>
    <r>
      <t xml:space="preserve">В  натуральній формі (товари і послуги), </t>
    </r>
    <r>
      <rPr>
        <b/>
        <sz val="12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</si>
  <si>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2"/>
        <color indexed="8"/>
        <rFont val="Times New Roman"/>
        <family val="1"/>
        <charset val="204"/>
      </rPr>
      <t>тис. грн</t>
    </r>
  </si>
  <si>
    <t>Благодійна організація "Благодійний фонд "Дихай"</t>
  </si>
  <si>
    <t>киснева маска для дорослих</t>
  </si>
  <si>
    <t>киснева трубка 1,8 м</t>
  </si>
  <si>
    <t>маска медична тришарова на резинках в упаковці по 50 шт. "Славна" нестерильна</t>
  </si>
  <si>
    <t>Громадська організація "Центр соціального розвитку та підтримки здоровя чоловіків"</t>
  </si>
  <si>
    <t>Швидкий тест для виявлення антитіл до вірусу імунодефіциту людини (ВІЛ) (колоїдне золото)</t>
  </si>
  <si>
    <t>Експрес-тест ВІЛ-1.2.0, "Швидка відповідь"</t>
  </si>
  <si>
    <t>Тест-система імунохроматографічна для виявлення ВІЛ 1 і 2 типів</t>
  </si>
  <si>
    <t>Благодійний фонд Порошенка</t>
  </si>
  <si>
    <t>Пульсоксиметри ModelFSC</t>
  </si>
  <si>
    <t>Підодіяльник, Простирадла, Килим для ніг (рушник для ніг)</t>
  </si>
  <si>
    <t>БО "Благодійний фонд "Оксани Марченко"</t>
  </si>
  <si>
    <t>Монітор пацієнта Taurus 12,1</t>
  </si>
  <si>
    <t>ТОВ "Альянс Енерго Трейд"</t>
  </si>
  <si>
    <t>Апарат штучної вентиляції легень Hamilton-C1</t>
  </si>
  <si>
    <t>послуги з ремонту апарату ШВЛ iVent 201</t>
  </si>
  <si>
    <t>Маслій А. А.</t>
  </si>
  <si>
    <t>Тищенко И. Е.</t>
  </si>
  <si>
    <t>Лисенко Л. Л.</t>
  </si>
  <si>
    <t>Грабова Л. М</t>
  </si>
  <si>
    <t>Морева</t>
  </si>
  <si>
    <t>Заїка О.Г.</t>
  </si>
  <si>
    <t>Мартинюк Ю. П.</t>
  </si>
  <si>
    <t>Москаленко В. С.</t>
  </si>
  <si>
    <t>Куковальський А. С.</t>
  </si>
  <si>
    <t>Хромуляк Б. О.</t>
  </si>
  <si>
    <t>Новак І. Я.</t>
  </si>
  <si>
    <t>Волков М. О.</t>
  </si>
  <si>
    <t>Костриця М. І.</t>
  </si>
  <si>
    <t>Пащенко В. І.</t>
  </si>
  <si>
    <t>Рябец А. П.</t>
  </si>
  <si>
    <t>Мельник С. В.</t>
  </si>
  <si>
    <t>Терещенко І. М.</t>
  </si>
  <si>
    <t>Самойленко О. І.</t>
  </si>
  <si>
    <t>Скобенко Ю. І.</t>
  </si>
  <si>
    <t>Артемова Є. Ю.</t>
  </si>
  <si>
    <t>Гопкало В. В.</t>
  </si>
  <si>
    <t>Орловський А. Л.</t>
  </si>
  <si>
    <t>Білогорцев С. А.</t>
  </si>
  <si>
    <t>Чепой А. И.</t>
  </si>
  <si>
    <t>Швець</t>
  </si>
  <si>
    <t>Єтенко О. М.</t>
  </si>
  <si>
    <t>Батрак В.</t>
  </si>
  <si>
    <t>Кобрін П. В.</t>
  </si>
  <si>
    <t>Балюра А.</t>
  </si>
  <si>
    <t>Хомутов С. В.</t>
  </si>
  <si>
    <t>Гайовий М. І.</t>
  </si>
  <si>
    <t>Канчалаба І. О.</t>
  </si>
  <si>
    <t>Козлова М.</t>
  </si>
  <si>
    <t>Ільчук Д. О.</t>
  </si>
  <si>
    <t>Мантула О. Ф.</t>
  </si>
  <si>
    <t>Кучинський І.</t>
  </si>
  <si>
    <t>Чувпило О. В.</t>
  </si>
  <si>
    <t>Смирнова А. Г.</t>
  </si>
  <si>
    <t>Бобрика Р.</t>
  </si>
  <si>
    <t>Аксьонов Ю. В.</t>
  </si>
  <si>
    <t>Скалозуб А. Г.</t>
  </si>
  <si>
    <t>Бондаренко О.</t>
  </si>
  <si>
    <t>Бреус А. Е.</t>
  </si>
  <si>
    <t>Ігнатович В. В.</t>
  </si>
  <si>
    <t>Голубев</t>
  </si>
  <si>
    <t>Ворончук С. М.</t>
  </si>
  <si>
    <t>Мельник Ю.</t>
  </si>
  <si>
    <t>Алєксєєва О. О.</t>
  </si>
  <si>
    <t>Іващенко В. О.</t>
  </si>
  <si>
    <t>Горбатко</t>
  </si>
  <si>
    <t>Степанюк А.</t>
  </si>
  <si>
    <t>Азад</t>
  </si>
  <si>
    <t>Поліщук Р. М.</t>
  </si>
  <si>
    <t>Гутник М. В.</t>
  </si>
  <si>
    <t>Стрельцова Н. Ф.</t>
  </si>
  <si>
    <t>Заяц Н. М.</t>
  </si>
  <si>
    <t>Темнохуд А. С.</t>
  </si>
  <si>
    <t>Кардаш Н. П.</t>
  </si>
  <si>
    <t>Плакса Є. Л.</t>
  </si>
  <si>
    <t>Милокост І. В.</t>
  </si>
  <si>
    <t>Мироненко Л. В.</t>
  </si>
  <si>
    <t>Тетерюк Н. Я.</t>
  </si>
  <si>
    <t>Бойко Н. О.</t>
  </si>
  <si>
    <t>Капкан Т. В.</t>
  </si>
  <si>
    <t>послуги з підключення до мережі інтернет</t>
  </si>
  <si>
    <t>Мусієнко А. В.</t>
  </si>
  <si>
    <t>Заступник головного бухгалтера</t>
  </si>
  <si>
    <t>Бистрова В. П.</t>
  </si>
  <si>
    <t>ІНФОРМАЦІЯ</t>
  </si>
  <si>
    <t xml:space="preserve"> від    02 жовтня  2020 №061-9869</t>
  </si>
  <si>
    <t xml:space="preserve">    про надходження і використання благодійних пожертв від фізичних та юридичних осіб</t>
  </si>
  <si>
    <t>КНП«Клінічна лікарня«ПСИХІАТРІЯ»»виконавчого органу КМР(КМДА)    ІІІ   квартал 2020 року</t>
  </si>
  <si>
    <t xml:space="preserve">                                            (найменування закладу охорони здоров"я)</t>
  </si>
  <si>
    <t>Романець.О.Д.</t>
  </si>
  <si>
    <t>Саморай Л.В.</t>
  </si>
  <si>
    <t>послуги холодокомбіната</t>
  </si>
  <si>
    <t>Калашніков Р.Л.</t>
  </si>
  <si>
    <t>послуги банку</t>
  </si>
  <si>
    <t>Дутчак Т.І.</t>
  </si>
  <si>
    <t>Обстеження МСЕК</t>
  </si>
  <si>
    <t>Стеблюк Л.П.</t>
  </si>
  <si>
    <t>послуги з кремації біовідходів</t>
  </si>
  <si>
    <t>Мкртчян-Марк Р.Б.</t>
  </si>
  <si>
    <t>Дезінсекція</t>
  </si>
  <si>
    <t>Ольшаний О.В.</t>
  </si>
  <si>
    <t>Придбання медичих бланків</t>
  </si>
  <si>
    <t>Джунь К.О.</t>
  </si>
  <si>
    <t>Придбання господарського інвентарю</t>
  </si>
  <si>
    <t>Драпатий М.В.</t>
  </si>
  <si>
    <t>Придбання крафт-папіра</t>
  </si>
  <si>
    <t>Сайко В.О.</t>
  </si>
  <si>
    <t>Придбання медикаментів</t>
  </si>
  <si>
    <t>Іващенко Є.С.</t>
  </si>
  <si>
    <t>Поточний ремонт МРТ</t>
  </si>
  <si>
    <t>Белінська В.М.</t>
  </si>
  <si>
    <t>проведення незалежної оцінки майна</t>
  </si>
  <si>
    <t>Щегорцева Л.П.</t>
  </si>
  <si>
    <t>охорона о"єкту (сигналізація)</t>
  </si>
  <si>
    <t>Голуб М.М.</t>
  </si>
  <si>
    <t xml:space="preserve">поточний ремонт мережі опалення </t>
  </si>
  <si>
    <t>Гордоєвська Г.О.</t>
  </si>
  <si>
    <t>повірка пожежних гідратнів</t>
  </si>
  <si>
    <t>Маслова В.М.</t>
  </si>
  <si>
    <t>послуги хостінгу</t>
  </si>
  <si>
    <t>Кругляк М.П.</t>
  </si>
  <si>
    <t>двері протипожежні</t>
  </si>
  <si>
    <t>Мельников С.В.</t>
  </si>
  <si>
    <t>комп"ютери</t>
  </si>
  <si>
    <t>Войцех В.І.</t>
  </si>
  <si>
    <t>Іеформаційно-консультативні послуги</t>
  </si>
  <si>
    <t>Турик А.С.</t>
  </si>
  <si>
    <t>обслуговування, оновлення програмного забезпечення</t>
  </si>
  <si>
    <t>Харченкоо І.М.</t>
  </si>
  <si>
    <t>профілактичний огляд медичних працівників</t>
  </si>
  <si>
    <t>Левченко І.М.</t>
  </si>
  <si>
    <t>перевезення медичних відходів</t>
  </si>
  <si>
    <t>Шнуро С.В.</t>
  </si>
  <si>
    <t>ТО приладів обліку води</t>
  </si>
  <si>
    <t>Крутова О.Ю.</t>
  </si>
  <si>
    <t>ТО ти випр.засобів вимірювальної техніки</t>
  </si>
  <si>
    <t>Чала Н.С.</t>
  </si>
  <si>
    <t>плата за ліцензію</t>
  </si>
  <si>
    <t>Короленко Ю.Г.</t>
  </si>
  <si>
    <t>Розвадовський П.К.</t>
  </si>
  <si>
    <t>Колесник І.І.</t>
  </si>
  <si>
    <t>Чаленко Г.С.</t>
  </si>
  <si>
    <t>Веткін Д.С.</t>
  </si>
  <si>
    <t>Дороган Ю.О.</t>
  </si>
  <si>
    <t>Туркевич Т.В.</t>
  </si>
  <si>
    <t>Цехановська А.О.</t>
  </si>
  <si>
    <t>Солдунова Л.О.</t>
  </si>
  <si>
    <t>Перепелиця Е.М.</t>
  </si>
  <si>
    <t>Соловей О.Г.</t>
  </si>
  <si>
    <t>Бодашевська Г.І.</t>
  </si>
  <si>
    <t>Разіна О.Г.</t>
  </si>
  <si>
    <t>Мироненко Т.Г.</t>
  </si>
  <si>
    <t>Хільман А.І.</t>
  </si>
  <si>
    <t>Стадник Я.В.</t>
  </si>
  <si>
    <t>Гужвій М.О.</t>
  </si>
  <si>
    <t>Цвік О.В.</t>
  </si>
  <si>
    <t>Вінніченко О.С.</t>
  </si>
  <si>
    <t>Лемешев С.Г.</t>
  </si>
  <si>
    <t>Куйдіна О.О.</t>
  </si>
  <si>
    <t>Скуратівський Р.М.</t>
  </si>
  <si>
    <t>Пуховська Н.А.</t>
  </si>
  <si>
    <t>Родионова В.М.</t>
  </si>
  <si>
    <t>Мороз Т.І.</t>
  </si>
  <si>
    <t>Загорніков М.В.</t>
  </si>
  <si>
    <t xml:space="preserve">Педченко В.В. </t>
  </si>
  <si>
    <t>Безверхов М.С.</t>
  </si>
  <si>
    <t>Курілов Р.М.</t>
  </si>
  <si>
    <t>БергульовА.С.</t>
  </si>
  <si>
    <t>Петраш С.І.</t>
  </si>
  <si>
    <t>Ковальська І.О.</t>
  </si>
  <si>
    <t xml:space="preserve">Попович А.В. </t>
  </si>
  <si>
    <t>Бойко В.В.</t>
  </si>
  <si>
    <t xml:space="preserve">Боруцька З.П. </t>
  </si>
  <si>
    <t>Левченко Л.К.</t>
  </si>
  <si>
    <t>Філіна Л.Г.</t>
  </si>
  <si>
    <t>Василець К.С.</t>
  </si>
  <si>
    <t>Захарченко О.А.</t>
  </si>
  <si>
    <t>Судакова Л.В.</t>
  </si>
  <si>
    <t>Столярчук А.А.</t>
  </si>
  <si>
    <t>Каменецька Ю.О.</t>
  </si>
  <si>
    <t>Шкляр А.В.</t>
  </si>
  <si>
    <t>Михайлюк С.А.</t>
  </si>
  <si>
    <t>Вишневська А.О.</t>
  </si>
  <si>
    <t>Процишена О.В.</t>
  </si>
  <si>
    <t>Бичковська Т.І.</t>
  </si>
  <si>
    <t>Ковальова В.А.</t>
  </si>
  <si>
    <t>Литвиненко С.О.</t>
  </si>
  <si>
    <t>Поліщук Т.С.</t>
  </si>
  <si>
    <t>Грибок А.Ю.</t>
  </si>
  <si>
    <t>Ленець Т.В.</t>
  </si>
  <si>
    <t>Шейгас Н.В.</t>
  </si>
  <si>
    <t>Чиж О.С.</t>
  </si>
  <si>
    <t>Булавін Д.М.</t>
  </si>
  <si>
    <t>Шафоростов І.С.</t>
  </si>
  <si>
    <t>Костюк А.Я.</t>
  </si>
  <si>
    <t>Шульга О.О.</t>
  </si>
  <si>
    <t>Шинковська В.Є.</t>
  </si>
  <si>
    <t>Кутова Н.М.</t>
  </si>
  <si>
    <t>Нерослик Д.Л.</t>
  </si>
  <si>
    <t>Модин М.В.</t>
  </si>
  <si>
    <t>Захожий Б.О.</t>
  </si>
  <si>
    <t>Дем"яненко А.В.</t>
  </si>
  <si>
    <t>Гаража О.В.</t>
  </si>
  <si>
    <t>Шалига О.С.</t>
  </si>
  <si>
    <t>Гришин О.А.</t>
  </si>
  <si>
    <t>Богданова І.О.</t>
  </si>
  <si>
    <t>Ковтун Д.М.</t>
  </si>
  <si>
    <t>Козинець Д.М.</t>
  </si>
  <si>
    <t>Шиманський В.А.</t>
  </si>
  <si>
    <t>Конопля А.В.</t>
  </si>
  <si>
    <t>Волик С.М.</t>
  </si>
  <si>
    <t>Андріасян А.А.</t>
  </si>
  <si>
    <t>Савченко В.О.</t>
  </si>
  <si>
    <t>Карпенко Ю.С.</t>
  </si>
  <si>
    <t>Черниш О.В.</t>
  </si>
  <si>
    <t>Мельник В.В.</t>
  </si>
  <si>
    <t>Білоус Н.</t>
  </si>
  <si>
    <t>Кочергін Д.О.</t>
  </si>
  <si>
    <t>Шидловський О.В.</t>
  </si>
  <si>
    <t>Саленко А.В.</t>
  </si>
  <si>
    <t>Машина І.В.</t>
  </si>
  <si>
    <t>Татаревський О.О.</t>
  </si>
  <si>
    <t>Качуровський В.В.</t>
  </si>
  <si>
    <t>Піган Р.Р.</t>
  </si>
  <si>
    <t>Чернишук О.П.</t>
  </si>
  <si>
    <t>Канішевський Д.А.</t>
  </si>
  <si>
    <t>Баклан С.І.</t>
  </si>
  <si>
    <t>Щербіна В.В.</t>
  </si>
  <si>
    <t>Слободянюк М.М.</t>
  </si>
  <si>
    <t>Кудин А.С.</t>
  </si>
  <si>
    <t>Бураєв Т.І.</t>
  </si>
  <si>
    <t>Бажинський В.В.</t>
  </si>
  <si>
    <t>Дверник В.Б.</t>
  </si>
  <si>
    <t>Петрусь В.С.</t>
  </si>
  <si>
    <t>Тіран В.М.</t>
  </si>
  <si>
    <t>Яндюк Н.Л.</t>
  </si>
  <si>
    <t>Сроденко В.В.</t>
  </si>
  <si>
    <t>Бех А.І.</t>
  </si>
  <si>
    <t>Кулаковська Л.А.</t>
  </si>
  <si>
    <t>Петровська В.Д.</t>
  </si>
  <si>
    <t>Мостовий Н.А.</t>
  </si>
  <si>
    <t>Василько Н.М.</t>
  </si>
  <si>
    <t>Кириченко В.І.</t>
  </si>
  <si>
    <t>Сульжик А.М.</t>
  </si>
  <si>
    <t>Геращенко О.І.</t>
  </si>
  <si>
    <t>Шульженко О.В.</t>
  </si>
  <si>
    <t>Варламов М.І.</t>
  </si>
  <si>
    <t>Євпета Я.В.</t>
  </si>
  <si>
    <t>Леоненко С.О.</t>
  </si>
  <si>
    <t>Боголюб А.О.</t>
  </si>
  <si>
    <t>Боровик Л.В.</t>
  </si>
  <si>
    <t>Стасюк О.А.</t>
  </si>
  <si>
    <t>Караджа Т.М.</t>
  </si>
  <si>
    <t>Гайван С.І.</t>
  </si>
  <si>
    <t>Собчук М.Я.</t>
  </si>
  <si>
    <t>Хоменко М.С.</t>
  </si>
  <si>
    <t>Герасименко О.П.</t>
  </si>
  <si>
    <t>Шагинян В.Г.</t>
  </si>
  <si>
    <t>Шевенко Н.М.</t>
  </si>
  <si>
    <t>Новікова М.Ф.</t>
  </si>
  <si>
    <t>Панченко Д.А.</t>
  </si>
  <si>
    <t>Табаченко А.Г.</t>
  </si>
  <si>
    <t>Копилова Т.П</t>
  </si>
  <si>
    <t>Еванс Н.В.</t>
  </si>
  <si>
    <t>Саморай Л.В</t>
  </si>
  <si>
    <t>Гаврилюк М.О.</t>
  </si>
  <si>
    <t>Зацепіліна Т.Ю.</t>
  </si>
  <si>
    <t>Бабенко О.С</t>
  </si>
  <si>
    <t>Булат С.П.</t>
  </si>
  <si>
    <t>Ходаковський О.В.</t>
  </si>
  <si>
    <t>Мороз Н.М.</t>
  </si>
  <si>
    <t>Ляшко Д.Г.</t>
  </si>
  <si>
    <t>Соколова А.Я.</t>
  </si>
  <si>
    <t>Григор"єв А.</t>
  </si>
  <si>
    <t>Анитема О.В.</t>
  </si>
  <si>
    <t>Грищенко Н.В.</t>
  </si>
  <si>
    <t>Курников А.В.</t>
  </si>
  <si>
    <t>Лісовенко С.В.</t>
  </si>
  <si>
    <t>Чернуха О.М.</t>
  </si>
  <si>
    <t>Єфименко С.В.</t>
  </si>
  <si>
    <t>Шуст В.В.</t>
  </si>
  <si>
    <t>Таранець О.П.</t>
  </si>
  <si>
    <t>Матюкін Д.М.</t>
  </si>
  <si>
    <t>Бомотова А.М.</t>
  </si>
  <si>
    <t>Гніденко М.Г.</t>
  </si>
  <si>
    <t>Нижник К.П.</t>
  </si>
  <si>
    <t>Темченко В.С.</t>
  </si>
  <si>
    <t>Білоцька А.М.</t>
  </si>
  <si>
    <t>Левченко А.М.</t>
  </si>
  <si>
    <t>Коваленко А.</t>
  </si>
  <si>
    <t>Шаповал В.В.</t>
  </si>
  <si>
    <t>Ініч О.П.</t>
  </si>
  <si>
    <t>Фурсов А.В.</t>
  </si>
  <si>
    <t>Прищепа Н.С.</t>
  </si>
  <si>
    <t>Бурлака В.І.</t>
  </si>
  <si>
    <t>Шиденко В.М.</t>
  </si>
  <si>
    <t>Тимохіна І.О.</t>
  </si>
  <si>
    <t>Зарицька О.В.</t>
  </si>
  <si>
    <t>Могилевський М.Ю.</t>
  </si>
  <si>
    <t>Чернобук О.О.</t>
  </si>
  <si>
    <t>Гічева Л.О.</t>
  </si>
  <si>
    <t>Сотник С.В.</t>
  </si>
  <si>
    <t>Круглик М.П.</t>
  </si>
  <si>
    <t>Кравцова І.М.</t>
  </si>
  <si>
    <t>Бедій Н.П.</t>
  </si>
  <si>
    <t>Кулик К.О.</t>
  </si>
  <si>
    <t>Новаківська С.О.</t>
  </si>
  <si>
    <t>Сердюк І.П.</t>
  </si>
  <si>
    <t>Русан В.А.</t>
  </si>
  <si>
    <t>Хайновська М.В.</t>
  </si>
  <si>
    <t>Комісаров А.К.</t>
  </si>
  <si>
    <t>Захарія А.В.</t>
  </si>
  <si>
    <t>Ковальов С.М.</t>
  </si>
  <si>
    <t>Климко В.Г.</t>
  </si>
  <si>
    <t>Пономаренко З.М.</t>
  </si>
  <si>
    <t>Турневич Т.В.</t>
  </si>
  <si>
    <t>Шаповалова Н.С.</t>
  </si>
  <si>
    <t>Горбань Л.Ф.</t>
  </si>
  <si>
    <t>Сіренко Р.П.</t>
  </si>
  <si>
    <t>Барсук О.Ю.</t>
  </si>
  <si>
    <t>Рак В.В.</t>
  </si>
  <si>
    <t>Парасенко В.Ф.</t>
  </si>
  <si>
    <t>Рудакова А.В.</t>
  </si>
  <si>
    <t>Педченко В.В.</t>
  </si>
  <si>
    <t>Гойстер В.О.</t>
  </si>
  <si>
    <t>Нардина Г.А.</t>
  </si>
  <si>
    <t>Мамардашвілі М.</t>
  </si>
  <si>
    <t>Моламова М.</t>
  </si>
  <si>
    <t>Колос Т.А.</t>
  </si>
  <si>
    <t>Блакита А.Т.</t>
  </si>
  <si>
    <t>Гончарова Н.А.</t>
  </si>
  <si>
    <t>Флюгрант Є.Г.</t>
  </si>
  <si>
    <t>Лукьянець Т.В.</t>
  </si>
  <si>
    <t>Сидоренко О.В.</t>
  </si>
  <si>
    <t>Шкуро Н.В.</t>
  </si>
  <si>
    <t>Горбач О.В.</t>
  </si>
  <si>
    <t>лукьянець Т.В.</t>
  </si>
  <si>
    <t>Міленко Т.І.</t>
  </si>
  <si>
    <t>Герасимчук Т.Ф.</t>
  </si>
  <si>
    <t>Тимошенко Н.О.</t>
  </si>
  <si>
    <t>Прокопенко Д.С.</t>
  </si>
  <si>
    <t>Прудквінова А.П.</t>
  </si>
  <si>
    <t>Степанчук А.А.</t>
  </si>
  <si>
    <t>Гончаров Ю.В.</t>
  </si>
  <si>
    <t>Рудницький С.В.</t>
  </si>
  <si>
    <t>Богуславська Т.В.</t>
  </si>
  <si>
    <t>Полищук О.Ф.</t>
  </si>
  <si>
    <t>Кулікова Д.М.</t>
  </si>
  <si>
    <t>Бачинський В</t>
  </si>
  <si>
    <t>Мурга В.В.</t>
  </si>
  <si>
    <t>Захарчук В.О.</t>
  </si>
  <si>
    <t>Люлька В.М.</t>
  </si>
  <si>
    <t>Кривун О.М</t>
  </si>
  <si>
    <t>СендзюкА.В.</t>
  </si>
  <si>
    <t>Болдарева Т.Г.</t>
  </si>
  <si>
    <t>Поросятківський Л.В.</t>
  </si>
  <si>
    <t>Горохова Л.І.</t>
  </si>
  <si>
    <t>Мельнікова  О.С.</t>
  </si>
  <si>
    <t>Базилюк О.Д.</t>
  </si>
  <si>
    <t>Шевченко В.В.</t>
  </si>
  <si>
    <t>Берлова О.С.</t>
  </si>
  <si>
    <t>Самцевич Є.Р.</t>
  </si>
  <si>
    <t>Кісєльов Б.П.</t>
  </si>
  <si>
    <t>Богданов А.В.</t>
  </si>
  <si>
    <t>Іванов О.В.</t>
  </si>
  <si>
    <t>Михайловська Н.І.</t>
  </si>
  <si>
    <t>Волошина І.А.</t>
  </si>
  <si>
    <t>Заєць В.І.</t>
  </si>
  <si>
    <t>Толстоус Т.К.</t>
  </si>
  <si>
    <t>Кобзарь О.М.</t>
  </si>
  <si>
    <t>Ганшин О.А.</t>
  </si>
  <si>
    <t>Богатирьова С.В.</t>
  </si>
  <si>
    <t>Калашнікова Р.Л.</t>
  </si>
  <si>
    <t>Кравченко С.О.</t>
  </si>
  <si>
    <t>Павловський В.Г.</t>
  </si>
  <si>
    <t>Зінькова Н.С.</t>
  </si>
  <si>
    <t>Горячий М.Ф.</t>
  </si>
  <si>
    <t>Токарчук І.В.</t>
  </si>
  <si>
    <t>Вороніна Т.В.</t>
  </si>
  <si>
    <t>Добовий М.І.</t>
  </si>
  <si>
    <t>Губін С.М.</t>
  </si>
  <si>
    <t>Васенин А.В.</t>
  </si>
  <si>
    <t>Камарчук М.В.</t>
  </si>
  <si>
    <t>Холошо Б.Р.</t>
  </si>
  <si>
    <t>Міщенко І.П.</t>
  </si>
  <si>
    <t>Раковская Н.В.</t>
  </si>
  <si>
    <t>Познанський Р.І.</t>
  </si>
  <si>
    <t>Денищенко Є.Ю.</t>
  </si>
  <si>
    <t>Сукавач М.С.</t>
  </si>
  <si>
    <t>Кухар І.Я.</t>
  </si>
  <si>
    <t>Степенко Є.І.</t>
  </si>
  <si>
    <t>Стратулат Т.М.</t>
  </si>
  <si>
    <t>Самчук Л.Ю.</t>
  </si>
  <si>
    <t>Заяц Н.І.</t>
  </si>
  <si>
    <t>Лецький А.Г.</t>
  </si>
  <si>
    <t>Узік Д.С.</t>
  </si>
  <si>
    <t>Понуль В.В.</t>
  </si>
  <si>
    <t>Шило І.П.</t>
  </si>
  <si>
    <t>Шнауменко Н.І.</t>
  </si>
  <si>
    <t>Литвиненко Л.М.</t>
  </si>
  <si>
    <t>Левченко М.В.</t>
  </si>
  <si>
    <t>Супруненко М.О.</t>
  </si>
  <si>
    <t>Моїсеєнко Д.І.</t>
  </si>
  <si>
    <t>Волкова І.В.</t>
  </si>
  <si>
    <t>Котов О.Л.</t>
  </si>
  <si>
    <t>Самбур Б.П.</t>
  </si>
  <si>
    <t>Джавадов А.А</t>
  </si>
  <si>
    <t>Павлова Л.В.</t>
  </si>
  <si>
    <t>Клепан Н.М.</t>
  </si>
  <si>
    <t>Півень М.Л.</t>
  </si>
  <si>
    <t>Колендзян А.Г.</t>
  </si>
  <si>
    <t>Василенко О.В.</t>
  </si>
  <si>
    <t>Панова Н.І.</t>
  </si>
  <si>
    <t>Рагуцька Н.А.</t>
  </si>
  <si>
    <t>Реймар Г.А.</t>
  </si>
  <si>
    <t>Лях Я.В.</t>
  </si>
  <si>
    <t>Кретова Н.О.</t>
  </si>
  <si>
    <t>Піндюра В.Д.</t>
  </si>
  <si>
    <t>Приблуда А.С.</t>
  </si>
  <si>
    <t>Добровольський І.С.</t>
  </si>
  <si>
    <t>Грибанова І.А.</t>
  </si>
  <si>
    <t>Коваленко Д.В.</t>
  </si>
  <si>
    <t>Семенюк Т.І.</t>
  </si>
  <si>
    <t>Горбачевський С.М.</t>
  </si>
  <si>
    <t>Злобін А.В.</t>
  </si>
  <si>
    <t>Сидич А.В.</t>
  </si>
  <si>
    <t>Швець С.В.</t>
  </si>
  <si>
    <t>Дубовий М.І.</t>
  </si>
  <si>
    <t>Колісов Я.В.</t>
  </si>
  <si>
    <t>Шолом Д.С.</t>
  </si>
  <si>
    <t>Мартинюк С.С.</t>
  </si>
  <si>
    <t>Філоненко В.І.</t>
  </si>
  <si>
    <t>Мірошниченко М.В.</t>
  </si>
  <si>
    <t>Ветченко К.В.</t>
  </si>
  <si>
    <t>Головня О.О.</t>
  </si>
  <si>
    <t>Кекін Е.Ю.</t>
  </si>
  <si>
    <t>Мартиненко В.М.</t>
  </si>
  <si>
    <t>Блінов О.Б.</t>
  </si>
  <si>
    <t>Тільс С.Л.</t>
  </si>
  <si>
    <t>Філіпова Т.В.</t>
  </si>
  <si>
    <t>Мальцев С.В.</t>
  </si>
  <si>
    <t>Горбатюк Я.С.</t>
  </si>
  <si>
    <t>Шарфудін К.Н.</t>
  </si>
  <si>
    <t>Манюк С.А.</t>
  </si>
  <si>
    <t>Писарчук Ю.В.</t>
  </si>
  <si>
    <t>Мкравицька З.А.</t>
  </si>
  <si>
    <t>Петльована Л.І.</t>
  </si>
  <si>
    <t>Дренжик Л.П.</t>
  </si>
  <si>
    <t>Харько А.В.</t>
  </si>
  <si>
    <t>Ковбаса М.В.</t>
  </si>
  <si>
    <t>Драчук О.М.</t>
  </si>
  <si>
    <t>Олексієнко І.В.</t>
  </si>
  <si>
    <t>Боброва Ю.Ю.</t>
  </si>
  <si>
    <t>Михайлюк Е.А.</t>
  </si>
  <si>
    <t>ВеремієнкоС.В</t>
  </si>
  <si>
    <t>Громадська Н.М.</t>
  </si>
  <si>
    <t>Чмут Ю.В.</t>
  </si>
  <si>
    <t>Кащенко Ю.В.</t>
  </si>
  <si>
    <t>Данілова М.О.</t>
  </si>
  <si>
    <t>Циханчук Т.О.</t>
  </si>
  <si>
    <t>Тищенко Р.В.</t>
  </si>
  <si>
    <t>Яременко В.І.</t>
  </si>
  <si>
    <t>Ткаченко О.Д.</t>
  </si>
  <si>
    <t>Ємельянов О.М.</t>
  </si>
  <si>
    <t>Кутищева Т.Г.</t>
  </si>
  <si>
    <t>Шаповал О.С.</t>
  </si>
  <si>
    <t>Ткаченко Ю.Д.</t>
  </si>
  <si>
    <t>Кісельова М.Е.</t>
  </si>
  <si>
    <t>Лупійчук Г.М.</t>
  </si>
  <si>
    <t>Калайда А.С.</t>
  </si>
  <si>
    <t>Лавриненко О.А.</t>
  </si>
  <si>
    <t>Клюса С.В</t>
  </si>
  <si>
    <t>Савицький І.Д.</t>
  </si>
  <si>
    <t>Жидченко О.Ф.</t>
  </si>
  <si>
    <t>Бех А.В.</t>
  </si>
  <si>
    <t>Никифоренко С.Ф.</t>
  </si>
  <si>
    <t>Ляхно В.Д.</t>
  </si>
  <si>
    <t>Ваградян В.Ю.</t>
  </si>
  <si>
    <t>Білеки С.А.</t>
  </si>
  <si>
    <t>Осуховська О.В.</t>
  </si>
  <si>
    <t>Любчич Н.О.</t>
  </si>
  <si>
    <t>Сенько О.Е.</t>
  </si>
  <si>
    <t>Кучеренко Н.Л.</t>
  </si>
  <si>
    <t>Кириченко В.М.</t>
  </si>
  <si>
    <t>Коваль В.С.</t>
  </si>
  <si>
    <t>Нагорная Т.В.</t>
  </si>
  <si>
    <t>Малихіна А.Ю.</t>
  </si>
  <si>
    <t>Сидоренко О.В</t>
  </si>
  <si>
    <t>Щербань О.В.</t>
  </si>
  <si>
    <t>Кравчук О.Г.</t>
  </si>
  <si>
    <t>Загорнінов М.В.</t>
  </si>
  <si>
    <t>Григорьєв У.В.</t>
  </si>
  <si>
    <t>Галиш В.П.</t>
  </si>
  <si>
    <t>Пелешок С.А.</t>
  </si>
  <si>
    <t>Ратушний В.Г.</t>
  </si>
  <si>
    <t>Чернобаєв А.Г.</t>
  </si>
  <si>
    <t>Лобас К.П.</t>
  </si>
  <si>
    <t>Данько Т.Т.</t>
  </si>
  <si>
    <t>Короленко П.В.</t>
  </si>
  <si>
    <t>Зверєв В.В.</t>
  </si>
  <si>
    <t>Лук"яненко Т.В.</t>
  </si>
  <si>
    <t>Федчуна С.М.</t>
  </si>
  <si>
    <t>Півак Г.Н.</t>
  </si>
  <si>
    <t>Воробей Н.П.</t>
  </si>
  <si>
    <t>Бондар С.П.</t>
  </si>
  <si>
    <t>Іваненков І.В.</t>
  </si>
  <si>
    <t>Фуркало А.Ю.</t>
  </si>
  <si>
    <t>Піхоцький М.О.</t>
  </si>
  <si>
    <t>Мелай Л.І.</t>
  </si>
  <si>
    <t>Слезко Д.Е.</t>
  </si>
  <si>
    <t>ГлинськаТ.І.</t>
  </si>
  <si>
    <t>Тессіо І.Ю.</t>
  </si>
  <si>
    <t>Білоусов А.Ю.</t>
  </si>
  <si>
    <t>Осадча І.А.</t>
  </si>
  <si>
    <t>Кардава О.І.</t>
  </si>
  <si>
    <t>Лагода О.П.</t>
  </si>
  <si>
    <t>Стрельченко Т.Д.</t>
  </si>
  <si>
    <t>Шевчук К.З.</t>
  </si>
  <si>
    <t>Сидорова Н.М.</t>
  </si>
  <si>
    <t>Россултанова Л.О.</t>
  </si>
  <si>
    <t>Біран П.В.</t>
  </si>
  <si>
    <t>Паніна О.С</t>
  </si>
  <si>
    <t>Лановой С.М.</t>
  </si>
  <si>
    <t>Яковенко А.Ю.</t>
  </si>
  <si>
    <t>Гаращенко І.О.</t>
  </si>
  <si>
    <t>Смірнов М.В.</t>
  </si>
  <si>
    <t>Білоус М.О.</t>
  </si>
  <si>
    <t>Война М.В.</t>
  </si>
  <si>
    <t>Бржестовський А.В.</t>
  </si>
  <si>
    <t>Левченко М.К.</t>
  </si>
  <si>
    <t>Кривенюк В.О.</t>
  </si>
  <si>
    <t>Барабаш І.М.</t>
  </si>
  <si>
    <t>Маслянко А.В.</t>
  </si>
  <si>
    <t>Ангел  О.І.</t>
  </si>
  <si>
    <t>Чурпанов В.О.</t>
  </si>
  <si>
    <t>Челнокова І.О.</t>
  </si>
  <si>
    <t>Вишнівський В.Ф.</t>
  </si>
  <si>
    <t>Рибачук В.В.</t>
  </si>
  <si>
    <t>Сокуренко О.С.</t>
  </si>
  <si>
    <t>Костенко ОО.</t>
  </si>
  <si>
    <t>Вечурко Л.П.</t>
  </si>
  <si>
    <t>Волков Г.К.</t>
  </si>
  <si>
    <t>Кащенко В.Н.</t>
  </si>
  <si>
    <t>Матвійчук В.О.</t>
  </si>
  <si>
    <t>Горенчук В.М.</t>
  </si>
  <si>
    <t>Руденк О.Г.</t>
  </si>
  <si>
    <t>Єфіменко С.В.</t>
  </si>
  <si>
    <t>Тарасенко</t>
  </si>
  <si>
    <t>Курнаков І.В.</t>
  </si>
  <si>
    <t>Пінчук В.І.</t>
  </si>
  <si>
    <t>Куценко І.В.</t>
  </si>
  <si>
    <t>Бондаар Н.В.</t>
  </si>
  <si>
    <t>Коноваленко В.С.</t>
  </si>
  <si>
    <t>Пісаренко Ю.М.</t>
  </si>
  <si>
    <t>Іващенко В.Г.</t>
  </si>
  <si>
    <t>Петренко А.В.</t>
  </si>
  <si>
    <t>Дьяченко А.В.</t>
  </si>
  <si>
    <t>Буравльова А.Л.</t>
  </si>
  <si>
    <t>Пономаренко С.Ю.</t>
  </si>
  <si>
    <t>Немилистива Г.П.</t>
  </si>
  <si>
    <t>Лось Д.П.</t>
  </si>
  <si>
    <t>Полтавський С.І.</t>
  </si>
  <si>
    <t>Якібчук В.І.</t>
  </si>
  <si>
    <t>Суповач М.С.</t>
  </si>
  <si>
    <t>Неймушин А.В.</t>
  </si>
  <si>
    <t>Собкова О.Л.</t>
  </si>
  <si>
    <t>Петрик А.М.</t>
  </si>
  <si>
    <t>Ілліна К.Ю.</t>
  </si>
  <si>
    <t>Хромченко Т.Г.</t>
  </si>
  <si>
    <t>Кардаш Н.Л.</t>
  </si>
  <si>
    <t>Іванюк З.Г.</t>
  </si>
  <si>
    <t>Глек О.В.</t>
  </si>
  <si>
    <t>Шведенко О.І.</t>
  </si>
  <si>
    <t>Ангел О.І.</t>
  </si>
  <si>
    <t>Цурпанов В.О.</t>
  </si>
  <si>
    <t>Янушевський М.В.</t>
  </si>
  <si>
    <t>Дзюбенко В.О.</t>
  </si>
  <si>
    <t>Кравецька Н.А.</t>
  </si>
  <si>
    <t>Ваколюк М.В.</t>
  </si>
  <si>
    <t>Мирончак Л.М.</t>
  </si>
  <si>
    <t>Артюх О.С.</t>
  </si>
  <si>
    <t>Зубрицька Г.А.</t>
  </si>
  <si>
    <t>Данченко С.С.</t>
  </si>
  <si>
    <t>Бабицька А.С.</t>
  </si>
  <si>
    <t>Бондаренко А.В.</t>
  </si>
  <si>
    <t>Шинковська В.С.</t>
  </si>
  <si>
    <t>Треус О.В.</t>
  </si>
  <si>
    <t>Сергієва Л.І.</t>
  </si>
  <si>
    <t>Оборська Л.С.</t>
  </si>
  <si>
    <t>Антошина О.І.</t>
  </si>
  <si>
    <t>Заб'ялова В.О.</t>
  </si>
  <si>
    <t>Агапов А.Ю.</t>
  </si>
  <si>
    <t>Сидоренко І.Б.</t>
  </si>
  <si>
    <t>Печета Л.С.</t>
  </si>
  <si>
    <t>Копилова Т.П.</t>
  </si>
  <si>
    <t>Афанасьев Ж.О.</t>
  </si>
  <si>
    <t>Євонс Н.В.</t>
  </si>
  <si>
    <t>Скиртач О.Г.</t>
  </si>
  <si>
    <t>Шунько В.В.</t>
  </si>
  <si>
    <t>Дзюбенко Н.А.</t>
  </si>
  <si>
    <t>Назаренко А.К.</t>
  </si>
  <si>
    <t>Глущенко І.М.</t>
  </si>
  <si>
    <t>Охріменко В.В.</t>
  </si>
  <si>
    <t>Шачковська А.М.</t>
  </si>
  <si>
    <t>Крисіна Н.В.</t>
  </si>
  <si>
    <t>Мельник В.Й.</t>
  </si>
  <si>
    <t>Доценко В.І.</t>
  </si>
  <si>
    <t>Баранівська Л.А.</t>
  </si>
  <si>
    <t>Кучерук С.Г.</t>
  </si>
  <si>
    <t>Буші В.Ю.</t>
  </si>
  <si>
    <t>Халопсіна В.Г.</t>
  </si>
  <si>
    <t>Осінська В.Р.</t>
  </si>
  <si>
    <t>Максимович А.Д.</t>
  </si>
  <si>
    <t>Літвіненко В.А.</t>
  </si>
  <si>
    <t>Кубрак В.В.</t>
  </si>
  <si>
    <t>Кримцов С.А.</t>
  </si>
  <si>
    <t>Власов А.П.</t>
  </si>
  <si>
    <t>Заїка В.О.</t>
  </si>
  <si>
    <t>Лукянець Л.М.</t>
  </si>
  <si>
    <t>Новіков В.П.</t>
  </si>
  <si>
    <t>Лемешов С.Г.</t>
  </si>
  <si>
    <t>Ратушний В.П.</t>
  </si>
  <si>
    <t>Кириченко В.Д.</t>
  </si>
  <si>
    <t>Понченко Ф.М.</t>
  </si>
  <si>
    <t>Лось Л.К.</t>
  </si>
  <si>
    <t>Шумейко І.І.</t>
  </si>
  <si>
    <t>Чорна І.М.</t>
  </si>
  <si>
    <t>Челконова І.О.</t>
  </si>
  <si>
    <t>Артюхов С.Р.</t>
  </si>
  <si>
    <t>Пунько Л.Г.</t>
  </si>
  <si>
    <t>Снігір С.С.</t>
  </si>
  <si>
    <t>Сухенко О.Г.</t>
  </si>
  <si>
    <t>Кравченко Л.Є.</t>
  </si>
  <si>
    <t>Даденко В.М.</t>
  </si>
  <si>
    <t>Ненько В.Д.</t>
  </si>
  <si>
    <t>Клімко В.Г.</t>
  </si>
  <si>
    <t>Горбань Т.М.</t>
  </si>
  <si>
    <t>Пучак В.О.</t>
  </si>
  <si>
    <t>Куценко С.В.</t>
  </si>
  <si>
    <t>Довбуш Н.С.</t>
  </si>
  <si>
    <t>Корнієнко Е.І.</t>
  </si>
  <si>
    <t>Ковальова Е.І.</t>
  </si>
  <si>
    <t>Кудін О.С.</t>
  </si>
  <si>
    <t>Кучеренко Л.О.</t>
  </si>
  <si>
    <t>Зайченко Н.О.</t>
  </si>
  <si>
    <t>Семеністова Н.Г.</t>
  </si>
  <si>
    <t>Яковенко Л.М.</t>
  </si>
  <si>
    <t>Тальченко М.П.</t>
  </si>
  <si>
    <t>Михальчук О.П.</t>
  </si>
  <si>
    <t>Короїд Г.В.</t>
  </si>
  <si>
    <t>Єлаш В.Т.</t>
  </si>
  <si>
    <t>Габріелова Г.Ю.</t>
  </si>
  <si>
    <t>Вовчик-Блакитний В.Є.</t>
  </si>
  <si>
    <t>Сніжко Ю.П.</t>
  </si>
  <si>
    <t>Ліщенко І.П.</t>
  </si>
  <si>
    <t>Полтавська І.С.</t>
  </si>
  <si>
    <t>Аржинт М.А.</t>
  </si>
  <si>
    <t>Глянько О.І.</t>
  </si>
  <si>
    <t>Гурська Л.Б.</t>
  </si>
  <si>
    <t>Самосюк В.В.</t>
  </si>
  <si>
    <t>Осовець Н.Б.</t>
  </si>
  <si>
    <t>Морозова Л.І.</t>
  </si>
  <si>
    <t>Ковальчук Н.М.</t>
  </si>
  <si>
    <t>Дубовенко Г.І.</t>
  </si>
  <si>
    <t>Сафонової-Марченко Ю.О.</t>
  </si>
  <si>
    <t>Фещук Г.А.</t>
  </si>
  <si>
    <t>Чинченко Г.В.</t>
  </si>
  <si>
    <t>Семенович А.В.</t>
  </si>
  <si>
    <t>Шевченко Н.В.</t>
  </si>
  <si>
    <t>Барсуков В.А.</t>
  </si>
  <si>
    <t>Захарова М.П.</t>
  </si>
  <si>
    <t>Черниш І.В.</t>
  </si>
  <si>
    <t>Волкова Н.М.</t>
  </si>
  <si>
    <t>Шило Б.В.</t>
  </si>
  <si>
    <t>Роїк С.М.</t>
  </si>
  <si>
    <t>Артерчук О.В.</t>
  </si>
  <si>
    <t>Деміда В.В.</t>
  </si>
  <si>
    <t>Двернік В.Г.</t>
  </si>
  <si>
    <t>Токарова К.В.</t>
  </si>
  <si>
    <t>Пошивайло Г.М.</t>
  </si>
  <si>
    <t>Зиньковський О.А.</t>
  </si>
  <si>
    <t>Отрок Н.С.</t>
  </si>
  <si>
    <t>Бабич В.В.</t>
  </si>
  <si>
    <t>Семенченко В.Б.</t>
  </si>
  <si>
    <t>Науменко Ю.М.</t>
  </si>
  <si>
    <t>Сліпченко І.О.</t>
  </si>
  <si>
    <t>Кичко А.В.</t>
  </si>
  <si>
    <t>Онищук Л.В.</t>
  </si>
  <si>
    <t>Білоус М.В.</t>
  </si>
  <si>
    <t>Михайлюк Є.А.</t>
  </si>
  <si>
    <t>Пуховська П.А.</t>
  </si>
  <si>
    <t>Вештейт В.А.</t>
  </si>
  <si>
    <t>Нагорна Л.В.</t>
  </si>
  <si>
    <t>Щур Ю.Г.</t>
  </si>
  <si>
    <t>Опенько О.Н.</t>
  </si>
  <si>
    <t>Николенко Ю.І.</t>
  </si>
  <si>
    <t>Цируль І.В.</t>
  </si>
  <si>
    <t>Печена З.Г.</t>
  </si>
  <si>
    <t>Шабля В.В.</t>
  </si>
  <si>
    <t>Базиленко В.О.</t>
  </si>
  <si>
    <t>Лузгін С.Г</t>
  </si>
  <si>
    <t>Циганенко В.В.</t>
  </si>
  <si>
    <t>Дупленко Ю.К.</t>
  </si>
  <si>
    <t>Мисько А.А.</t>
  </si>
  <si>
    <t>Білоус В.М.</t>
  </si>
  <si>
    <t>Ніщук Н.Г.</t>
  </si>
  <si>
    <t>Рихальська Д.А.</t>
  </si>
  <si>
    <t>Комарчук А.М.</t>
  </si>
  <si>
    <t>Шевченко А.М.</t>
  </si>
  <si>
    <t>Артемчук О.В.</t>
  </si>
  <si>
    <t>Зінченко А.А.</t>
  </si>
  <si>
    <t>Пікало Д.С.</t>
  </si>
  <si>
    <t>Запорожець М.М.</t>
  </si>
  <si>
    <t>Романчук В.Б.</t>
  </si>
  <si>
    <t>Пегета Л.С.</t>
  </si>
  <si>
    <t>Шейкова Н.А.</t>
  </si>
  <si>
    <t>Лисенко Є.С.</t>
  </si>
  <si>
    <t>Бенза   О.П.</t>
  </si>
  <si>
    <t>Сидоренко Л.П.</t>
  </si>
  <si>
    <t>Булашенко Ю.А.</t>
  </si>
  <si>
    <t>Ходюк Д.Г.</t>
  </si>
  <si>
    <t>Охріменко О.І.</t>
  </si>
  <si>
    <t>Макарова Р.А.</t>
  </si>
  <si>
    <t>Ярема В.В.</t>
  </si>
  <si>
    <t>Мончук В.В.</t>
  </si>
  <si>
    <t>Попов Г.С.</t>
  </si>
  <si>
    <t>Діденко А.В.</t>
  </si>
  <si>
    <t>Жепній О.М.</t>
  </si>
  <si>
    <t>Саврацька О.Д.</t>
  </si>
  <si>
    <t>Содолевська С.М.</t>
  </si>
  <si>
    <t>Яковенко О.</t>
  </si>
  <si>
    <t>Русак В.А.</t>
  </si>
  <si>
    <t>Гур"єва О.В.</t>
  </si>
  <si>
    <t>Ніщук М.І.</t>
  </si>
  <si>
    <t>Аржирчук О.В.</t>
  </si>
  <si>
    <t>Білоусов В.М.</t>
  </si>
  <si>
    <t>Гураль О.М.</t>
  </si>
  <si>
    <t>Радченко В.М.</t>
  </si>
  <si>
    <t>Медведчук В.О.</t>
  </si>
  <si>
    <t>Кідалова К.С.</t>
  </si>
  <si>
    <t>Клоцький Д.П.</t>
  </si>
  <si>
    <t>Сенюк В.С.</t>
  </si>
  <si>
    <t>Майданович Н.П.</t>
  </si>
  <si>
    <t>Литвиненко К.М.</t>
  </si>
  <si>
    <t>Зарицька Н.В.</t>
  </si>
  <si>
    <t>Нобелєва І.А.</t>
  </si>
  <si>
    <t>Супронок В.В.</t>
  </si>
  <si>
    <t>Скриннік Р.М.</t>
  </si>
  <si>
    <t>Негодніченко А.О.</t>
  </si>
  <si>
    <t>Падальченко Ю.С.</t>
  </si>
  <si>
    <t>Волощук І.С.</t>
  </si>
  <si>
    <t>Бієнко А.О.</t>
  </si>
  <si>
    <t>Невзоров В.А.</t>
  </si>
  <si>
    <t>Раковська Н.В.</t>
  </si>
  <si>
    <t>Вансовська Л.В.</t>
  </si>
  <si>
    <t>Карасевич А.В.</t>
  </si>
  <si>
    <t>Кузьменко Д.В.</t>
  </si>
  <si>
    <t>Підгорний В.А.</t>
  </si>
  <si>
    <t>Левченко Є.Є.</t>
  </si>
  <si>
    <t>Горпинка К.Ю.</t>
  </si>
  <si>
    <t>Голуб М.І.</t>
  </si>
  <si>
    <t>Башукова О.В.</t>
  </si>
  <si>
    <t>Кривда Л.Є.</t>
  </si>
  <si>
    <t>Карпович С.А.</t>
  </si>
  <si>
    <t>Коробко М.В.</t>
  </si>
  <si>
    <t>Рихальський Д.А.</t>
  </si>
  <si>
    <t>Маврина М.Г.</t>
  </si>
  <si>
    <t>Тамицька В.І.</t>
  </si>
  <si>
    <t>Купченко Г.А.</t>
  </si>
  <si>
    <t>Филипс Е.В.</t>
  </si>
  <si>
    <t>Орлянська В.В.</t>
  </si>
  <si>
    <t>Ленська Д.В.</t>
  </si>
  <si>
    <t>Сушков Є.Г.</t>
  </si>
  <si>
    <t>Кундельська І.А.</t>
  </si>
  <si>
    <t>Данільченко Ю.В.</t>
  </si>
  <si>
    <t>Пугачов М.В.</t>
  </si>
  <si>
    <t>Каштан Р.</t>
  </si>
  <si>
    <t>Гніденко М.І.</t>
  </si>
  <si>
    <t>Єрмак К.Д.</t>
  </si>
  <si>
    <t>Вдовіченко Є.В.</t>
  </si>
  <si>
    <t>Кобзар О.М.</t>
  </si>
  <si>
    <t>Костюк Н</t>
  </si>
  <si>
    <t>Роздобудько О.В.</t>
  </si>
  <si>
    <t>Кузнецова І.В.</t>
  </si>
  <si>
    <t>Любиченко А.П.</t>
  </si>
  <si>
    <t>Тютюн А.В.</t>
  </si>
  <si>
    <t>Лихацький О.В.</t>
  </si>
  <si>
    <t>Чала О.П.</t>
  </si>
  <si>
    <t>Боровський В.А.</t>
  </si>
  <si>
    <t>Волоха Т.Г.</t>
  </si>
  <si>
    <t>Бормотова Г.М.</t>
  </si>
  <si>
    <t>Бабицька А.Б.</t>
  </si>
  <si>
    <t>Чорнобаєв А.Г.</t>
  </si>
  <si>
    <t>Іванов Л.П.</t>
  </si>
  <si>
    <t>Белкіна Н.М.</t>
  </si>
  <si>
    <t>Іванцова С.В.</t>
  </si>
  <si>
    <t>Самцевич Е.В.</t>
  </si>
  <si>
    <t>Федосенко К.В.</t>
  </si>
  <si>
    <t>Ковка С.О.</t>
  </si>
  <si>
    <t>Лисянок В.П.</t>
  </si>
  <si>
    <t>Сахневич І.М.</t>
  </si>
  <si>
    <t>Макаров Р.А.</t>
  </si>
  <si>
    <t>Гринь М.Н.</t>
  </si>
  <si>
    <t>Суданова Л.В.</t>
  </si>
  <si>
    <t>Мамардашвілі М.Г.</t>
  </si>
  <si>
    <t>Копил Б.В.</t>
  </si>
  <si>
    <t>Бобенко О.С.</t>
  </si>
  <si>
    <t>Попович О.В.</t>
  </si>
  <si>
    <t>Жарняк Н.М.</t>
  </si>
  <si>
    <t>Петрик І.І.</t>
  </si>
  <si>
    <t>Коваль К.М.</t>
  </si>
  <si>
    <t>Барцев В.Ю.</t>
  </si>
  <si>
    <t>Писарук М.Г.</t>
  </si>
  <si>
    <t>Савченко Ю.В.</t>
  </si>
  <si>
    <t>Радіонова В.М.</t>
  </si>
  <si>
    <t>Чернодьорова Т.М.</t>
  </si>
  <si>
    <t>Весельський А.М.</t>
  </si>
  <si>
    <t>Раковська Н.В</t>
  </si>
  <si>
    <t>Джавадов А.А.</t>
  </si>
  <si>
    <t>Топчій О.С.</t>
  </si>
  <si>
    <t>Буша В.Д.</t>
  </si>
  <si>
    <t>Микитенко М.М.</t>
  </si>
  <si>
    <t>Долганов В.С.</t>
  </si>
  <si>
    <t>Скирпач О.Г.</t>
  </si>
  <si>
    <t>Жулич І.І.</t>
  </si>
  <si>
    <t>Філіпс Є.В.</t>
  </si>
  <si>
    <t>Цимбал О.О.</t>
  </si>
  <si>
    <t>Дармостук І.С.</t>
  </si>
  <si>
    <t>Верич Д.В.</t>
  </si>
  <si>
    <t>Коваленко О.О.</t>
  </si>
  <si>
    <t>Ходос І.А.</t>
  </si>
  <si>
    <t>Беліменко Р.В.</t>
  </si>
  <si>
    <t>Лук"яненко К.В.</t>
  </si>
  <si>
    <t>Римар Г.А</t>
  </si>
  <si>
    <t>Шаліта М.Т.</t>
  </si>
  <si>
    <t>Ігнатенко Н.В.</t>
  </si>
  <si>
    <t>Колесніков Ю.С.</t>
  </si>
  <si>
    <t>Дудко О.О.</t>
  </si>
  <si>
    <t>Герасименко О.М.</t>
  </si>
  <si>
    <t>Казанцева А.В.</t>
  </si>
  <si>
    <t>Чижма І.В.</t>
  </si>
  <si>
    <t>Уманець О.С.</t>
  </si>
  <si>
    <t>Семененко С.В.</t>
  </si>
  <si>
    <t>Воронов А.В.</t>
  </si>
  <si>
    <t>Костенко О.О.</t>
  </si>
  <si>
    <t>Андрух В.М.</t>
  </si>
  <si>
    <t>Олійник В.І.</t>
  </si>
  <si>
    <t>Жук Н.В.</t>
  </si>
  <si>
    <t>Нагорний А.Б.</t>
  </si>
  <si>
    <t>Рябченко Л.М.</t>
  </si>
  <si>
    <t>Паніна О.С.</t>
  </si>
  <si>
    <t>Костин С.В.</t>
  </si>
  <si>
    <t>Дудинський А.І.</t>
  </si>
  <si>
    <t>Дрюков С.В.</t>
  </si>
  <si>
    <t>Ламтюгов В.В.</t>
  </si>
  <si>
    <t>Негодниченко А.О.</t>
  </si>
  <si>
    <t>Романов М.С.</t>
  </si>
  <si>
    <t>Вокова К.В.</t>
  </si>
  <si>
    <t>Видвич А.І.</t>
  </si>
  <si>
    <t>Голішевський Є.В.</t>
  </si>
  <si>
    <t>Вороніна О.Ю.</t>
  </si>
  <si>
    <t>Грицик В.М.</t>
  </si>
  <si>
    <t>Новохатський А.В.</t>
  </si>
  <si>
    <t>Гур"янов М.С.</t>
  </si>
  <si>
    <t>Сніткіна Л.В.</t>
  </si>
  <si>
    <t>Благонравова М.Г.</t>
  </si>
  <si>
    <t>Айшитов А.С.</t>
  </si>
  <si>
    <t>Околот А.В.</t>
  </si>
  <si>
    <t>Козоріз Д.О.</t>
  </si>
  <si>
    <t>Любчин Н.О.</t>
  </si>
  <si>
    <t>Микитенко О.П.</t>
  </si>
  <si>
    <t>Мітіньова А.С.</t>
  </si>
  <si>
    <t>Цурпанов М.О.</t>
  </si>
  <si>
    <t>Бондар В.І.</t>
  </si>
  <si>
    <t>Мігель О.С.</t>
  </si>
  <si>
    <t>Юріков І.І.</t>
  </si>
  <si>
    <t>Хозеев С.А.</t>
  </si>
  <si>
    <t>Сіренко В.С.</t>
  </si>
  <si>
    <t>Махно Т.Т.</t>
  </si>
  <si>
    <t>Мартиненко В.В.</t>
  </si>
  <si>
    <t>Рулла З.Е.</t>
  </si>
  <si>
    <t>Сімейко К.В.</t>
  </si>
  <si>
    <t>Матвійєнко Р.О.</t>
  </si>
  <si>
    <t>Яковенко Е.О.</t>
  </si>
  <si>
    <t>Славногородська Н.С.</t>
  </si>
  <si>
    <t>Пономарьова О.П.</t>
  </si>
  <si>
    <t>Соломко О.А.</t>
  </si>
  <si>
    <t>Тарасенко Л.І.</t>
  </si>
  <si>
    <t>Ігнатов Д.В.</t>
  </si>
  <si>
    <t>Колесніченко Д.О.</t>
  </si>
  <si>
    <t>Павленко Р.М.</t>
  </si>
  <si>
    <t>Сябренко А.Г.</t>
  </si>
  <si>
    <t>Шемет Л.Ф.</t>
  </si>
  <si>
    <t>Грущенко Н.С.</t>
  </si>
  <si>
    <t>Кострубський А.А.</t>
  </si>
  <si>
    <t>Сидоренко Т.Т.</t>
  </si>
  <si>
    <t>Крилатий М.В.</t>
  </si>
  <si>
    <t>Гавриленко С.О.</t>
  </si>
  <si>
    <t>Хоменко Л.Б.</t>
  </si>
  <si>
    <t>Науменко К.В.</t>
  </si>
  <si>
    <t>Фесік В.В.</t>
  </si>
  <si>
    <t>Чередниченко В.Н.</t>
  </si>
  <si>
    <t>Нестерович І.В.</t>
  </si>
  <si>
    <t>Велієва Р.Ф.</t>
  </si>
  <si>
    <t>Симанцю А.М.</t>
  </si>
  <si>
    <t>Гібнер Т.В.</t>
  </si>
  <si>
    <t>Гейвах І.В.</t>
  </si>
  <si>
    <t>Яблонська В.П.</t>
  </si>
  <si>
    <t>Давиденко О.О.</t>
  </si>
  <si>
    <t>Ковтун В.М.</t>
  </si>
  <si>
    <t>Кобякова М.С.</t>
  </si>
  <si>
    <t>Кирилюк Є.С.</t>
  </si>
  <si>
    <t>Фомінов І.В.</t>
  </si>
  <si>
    <t>Матвійчук В.С.</t>
  </si>
  <si>
    <t>Полегенький В.В.</t>
  </si>
  <si>
    <t>Грабовська А.В.</t>
  </si>
  <si>
    <t>Белоконенко Г.Ю.</t>
  </si>
  <si>
    <t>Костринська Я.Н.</t>
  </si>
  <si>
    <t>Маслинов М.М.</t>
  </si>
  <si>
    <t>Ситник А.Г.</t>
  </si>
  <si>
    <t>Кримцов С.О.</t>
  </si>
  <si>
    <t>Пунько Л.І.</t>
  </si>
  <si>
    <t>Новіков М.Ф.</t>
  </si>
  <si>
    <t>Басистий Ю.П.</t>
  </si>
  <si>
    <t>Пушкаренко Н.В.</t>
  </si>
  <si>
    <t>Винниченко О.С.</t>
  </si>
  <si>
    <t>Ройок В.П.</t>
  </si>
  <si>
    <t>Капуста Т.В.</t>
  </si>
  <si>
    <t>Бондар А.Т.</t>
  </si>
  <si>
    <t>Шурипа О.В.</t>
  </si>
  <si>
    <t>Вознюк О.В.</t>
  </si>
  <si>
    <t>Смаглюк Е.М.</t>
  </si>
  <si>
    <t>Макандай Е.</t>
  </si>
  <si>
    <t>Харченко К.М.</t>
  </si>
  <si>
    <t>Островський А.О.</t>
  </si>
  <si>
    <t>Айвазян Г.М.</t>
  </si>
  <si>
    <t>Сарани Т.А.</t>
  </si>
  <si>
    <t>Поліщук О.Ю.</t>
  </si>
  <si>
    <t>Шевчук Д.М.</t>
  </si>
  <si>
    <t>Євдокименко В.П.</t>
  </si>
  <si>
    <t>Євдокименко Н.О.</t>
  </si>
  <si>
    <t>Прилипко В.М.</t>
  </si>
  <si>
    <t>Шептовицкая В.В.</t>
  </si>
  <si>
    <t>Скип О.О.</t>
  </si>
  <si>
    <t>Крезуб О.М.</t>
  </si>
  <si>
    <t>Ільченко Ю.М.</t>
  </si>
  <si>
    <t>Стратієнко І.В.</t>
  </si>
  <si>
    <t>Мелікян Гагік</t>
  </si>
  <si>
    <t>Панченко Ф.М.</t>
  </si>
  <si>
    <t>Крутіщева Г.Г.</t>
  </si>
  <si>
    <t>Отльотова О.В.</t>
  </si>
  <si>
    <t>Якимець О.С.</t>
  </si>
  <si>
    <t>Петренко О.В.</t>
  </si>
  <si>
    <t>Фахрудинов С.Д.</t>
  </si>
  <si>
    <t>Овчаренко А.П.</t>
  </si>
  <si>
    <t>Ленів О.І.</t>
  </si>
  <si>
    <t>Леончук Т.Д,</t>
  </si>
  <si>
    <t>Сковелко Н.В.</t>
  </si>
  <si>
    <t>Діхтяренко О.В.</t>
  </si>
  <si>
    <t>Лецька А.Г.</t>
  </si>
  <si>
    <t>Андраш М.В.</t>
  </si>
  <si>
    <t>Заліська І.І.</t>
  </si>
  <si>
    <t>Короїд Т.В.</t>
  </si>
  <si>
    <t>Копилова Т.Т.</t>
  </si>
  <si>
    <t>Дмитренко Г.А.</t>
  </si>
  <si>
    <t>Колесник А.І.</t>
  </si>
  <si>
    <t>Рудич О.М.</t>
  </si>
  <si>
    <t>Мельник Я.І.</t>
  </si>
  <si>
    <t>Гурінов Р.Н.</t>
  </si>
  <si>
    <t>Маришева Н.В.</t>
  </si>
  <si>
    <t>Матус О.В.</t>
  </si>
  <si>
    <t>Бешбель О.С.</t>
  </si>
  <si>
    <t>Круць М.Г.</t>
  </si>
  <si>
    <t>Громадський І.М.</t>
  </si>
  <si>
    <t>Бойко А.К.</t>
  </si>
  <si>
    <t>Кушнерук К.С.</t>
  </si>
  <si>
    <t>Логачова Л.В.</t>
  </si>
  <si>
    <t>Пухнюк О.Ю.</t>
  </si>
  <si>
    <t>Сивкович Т.О.</t>
  </si>
  <si>
    <t>Добровольський М.В.</t>
  </si>
  <si>
    <t>Симоненко Р.І.</t>
  </si>
  <si>
    <t>Масихнович О.О.</t>
  </si>
  <si>
    <t>Набатов Д.В.</t>
  </si>
  <si>
    <t>Рябченко Л.В.</t>
  </si>
  <si>
    <t>Гергало В.І.</t>
  </si>
  <si>
    <t>Гергало М.С.</t>
  </si>
  <si>
    <t>Сахно Е.В.</t>
  </si>
  <si>
    <t>Сидоренко П.Т.</t>
  </si>
  <si>
    <t>Кисіль Ю.В.</t>
  </si>
  <si>
    <t>Капинус Д.Е.</t>
  </si>
  <si>
    <t>Смуток Т.Б.</t>
  </si>
  <si>
    <t>Куриленко А.І.</t>
  </si>
  <si>
    <t>Гречко Г.І.</t>
  </si>
  <si>
    <t>Кирпатенко С.М.</t>
  </si>
  <si>
    <t>Лузгін С.Г.</t>
  </si>
  <si>
    <t>Говорун В.А.</t>
  </si>
  <si>
    <t>Власов Г.В.</t>
  </si>
  <si>
    <t>Годун С.В.</t>
  </si>
  <si>
    <t>Губанова О.В.</t>
  </si>
  <si>
    <t>Василенко І.В.</t>
  </si>
  <si>
    <t>Вороненко Г.Ю.</t>
  </si>
  <si>
    <t>Грушова Н.Б.</t>
  </si>
  <si>
    <t>Лемешов І.Г.</t>
  </si>
  <si>
    <t>Мовчан А.М.</t>
  </si>
  <si>
    <t>Шевченко О.І.</t>
  </si>
  <si>
    <t>Кравчук І.В.</t>
  </si>
  <si>
    <t>Прадід-Садовський Т.Д.</t>
  </si>
  <si>
    <t>Литвин В.І.</t>
  </si>
  <si>
    <t>Рукодій С.С.</t>
  </si>
  <si>
    <t>Волошина В.Є.</t>
  </si>
  <si>
    <t>Мамардашвили М.Г.</t>
  </si>
  <si>
    <t>Осипов Ю.М.</t>
  </si>
  <si>
    <t>Шевченко Н.М.</t>
  </si>
  <si>
    <t>Іщенко Е.С.</t>
  </si>
  <si>
    <t>Подила Г.С.</t>
  </si>
  <si>
    <t>Двернік В.Т.</t>
  </si>
  <si>
    <t>Унковська А.І.</t>
  </si>
  <si>
    <t>Полодюк І.В.</t>
  </si>
  <si>
    <t>Титаренко К.С.</t>
  </si>
  <si>
    <t>Дячок В.О.</t>
  </si>
  <si>
    <t>Хмара А.О.</t>
  </si>
  <si>
    <t>Мотрич В.А.</t>
  </si>
  <si>
    <t>Невкритая Г.П.</t>
  </si>
  <si>
    <t>Льовкіна Е.М.</t>
  </si>
  <si>
    <t>Шустер Т.В.</t>
  </si>
  <si>
    <t>Бабицька А.Е.</t>
  </si>
  <si>
    <t>Шейка О.Я.</t>
  </si>
  <si>
    <t>Нагорічний А.В.</t>
  </si>
  <si>
    <t>Самцевич Е.Р.</t>
  </si>
  <si>
    <t>Боже Е.Д.</t>
  </si>
  <si>
    <t>Новохацький Є.В.</t>
  </si>
  <si>
    <t>Вахрушева С.М.</t>
  </si>
  <si>
    <t>Іванов І.В.</t>
  </si>
  <si>
    <t>Синкевич Є.М.</t>
  </si>
  <si>
    <t>Румен О.М.</t>
  </si>
  <si>
    <t>Гудименко А.А.</t>
  </si>
  <si>
    <t>Болдирев К.В.</t>
  </si>
  <si>
    <t>Савченко А.В.</t>
  </si>
  <si>
    <t>Бевцик І.В.</t>
  </si>
  <si>
    <t>Науменко В.О.</t>
  </si>
  <si>
    <t>Михайлова С.В.</t>
  </si>
  <si>
    <t>Школьна І.А.</t>
  </si>
  <si>
    <t>Курило Ю.В.</t>
  </si>
  <si>
    <t>Чепурний В.І.</t>
  </si>
  <si>
    <t>Владимиров О.Ю.</t>
  </si>
  <si>
    <t>Грінкевич Ю.А.</t>
  </si>
  <si>
    <t>Таранець А.А.</t>
  </si>
  <si>
    <t>Князюк О.О.</t>
  </si>
  <si>
    <t>Братасюк Д.Є.</t>
  </si>
  <si>
    <t>Сніцарів В.І.</t>
  </si>
  <si>
    <t>Гаркуша О.А.</t>
  </si>
  <si>
    <t>Сотніков В.С.</t>
  </si>
  <si>
    <t>Білоус О.О.</t>
  </si>
  <si>
    <t>Щерба О.І.</t>
  </si>
  <si>
    <t>Галушкіна Т.В.</t>
  </si>
  <si>
    <t>Мельниченко Н.Г.</t>
  </si>
  <si>
    <t>Колесник А.Л.</t>
  </si>
  <si>
    <t>Зінченко В.М.</t>
  </si>
  <si>
    <t>Ковка Т.О.</t>
  </si>
  <si>
    <t>Малін Д.І.</t>
  </si>
  <si>
    <t>Доценко О.В.</t>
  </si>
  <si>
    <t>Щебликін Б.В.</t>
  </si>
  <si>
    <t>Демьяненко Л.О.</t>
  </si>
  <si>
    <t>Ясинський А.О.</t>
  </si>
  <si>
    <t>Заєць О.В.</t>
  </si>
  <si>
    <t>Ждан О.Д.</t>
  </si>
  <si>
    <t>Марчук О.М.</t>
  </si>
  <si>
    <t>Лисенко В.П.</t>
  </si>
  <si>
    <t>Ропей Я.О.</t>
  </si>
  <si>
    <t>Соболевська Є.В.</t>
  </si>
  <si>
    <t>Устенко І.І.</t>
  </si>
  <si>
    <t>Курний Є.О.</t>
  </si>
  <si>
    <t>Карамаш Т.О.</t>
  </si>
  <si>
    <t>Карась К.А.</t>
  </si>
  <si>
    <t>Стрельченк Т.Д.</t>
  </si>
  <si>
    <t>Благодійна організація "Благодійний фонд "СВОЇ"</t>
  </si>
  <si>
    <t>(захисний костюм MICROSAFE CA-506)</t>
  </si>
  <si>
    <t>Благодійний фонд "Фундація Антиснід-Україна"</t>
  </si>
  <si>
    <t>ланцети, рукавички, тести, серветки</t>
  </si>
  <si>
    <t>дезінфікуючий засіб, захисний щиток з прозорого пластику, косметичний засіб з антисептиком</t>
  </si>
  <si>
    <t>БФ "Анкора"</t>
  </si>
  <si>
    <t>покривало жакардове</t>
  </si>
  <si>
    <t>Благодійний фонд "Україна потребує допомоги"</t>
  </si>
  <si>
    <t>стільці, ходунки, ліжка, дитячі ліжка, медичні носилки, матраци, ковдри</t>
  </si>
  <si>
    <t>ноутбук, акустична система, мікрофон</t>
  </si>
  <si>
    <t>Деснянська районна організація Товариства Червоного Хреста України в м.Києві</t>
  </si>
  <si>
    <t>ТОВ "Автомагістраль-Південь"</t>
  </si>
  <si>
    <t>апарат штучної вентиляції легень, монітор пацієнта</t>
  </si>
  <si>
    <t>Мішиєв В.Д.</t>
  </si>
  <si>
    <t>(підпис)</t>
  </si>
  <si>
    <t xml:space="preserve">         (ініціали і прізвище) </t>
  </si>
  <si>
    <t>Трубецька Т. М.</t>
  </si>
  <si>
    <t xml:space="preserve">(підпис)   </t>
  </si>
  <si>
    <t xml:space="preserve">    (ініціали і прізвище)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</si>
</sst>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"/>
    <numFmt numFmtId="168" formatCode="_-* #,##0.00\ _г_р_н_._-;\-* #,##0.00\ _г_р_н_._-;_-* &quot;-&quot;??\ _г_р_н_._-;_-@_-"/>
    <numFmt numFmtId="171" formatCode="#,##0.00_р_.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u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i/>
      <sz val="16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  <xf numFmtId="168" fontId="1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8" fillId="0" borderId="1" xfId="8" applyFont="1" applyBorder="1" applyAlignment="1">
      <alignment horizontal="center"/>
    </xf>
    <xf numFmtId="0" fontId="19" fillId="0" borderId="1" xfId="8" applyFont="1" applyBorder="1" applyAlignment="1">
      <alignment horizontal="center"/>
    </xf>
    <xf numFmtId="0" fontId="0" fillId="0" borderId="1" xfId="0" applyBorder="1" applyAlignment="1"/>
    <xf numFmtId="0" fontId="20" fillId="0" borderId="0" xfId="8" applyFont="1" applyAlignment="1">
      <alignment horizontal="centerContinuous" vertical="top"/>
    </xf>
    <xf numFmtId="0" fontId="20" fillId="0" borderId="0" xfId="8" applyFont="1" applyBorder="1" applyAlignment="1">
      <alignment horizontal="centerContinuous" vertical="top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14" fillId="0" borderId="2" xfId="0" applyFont="1" applyBorder="1" applyAlignment="1">
      <alignment horizontal="left" vertical="justify"/>
    </xf>
    <xf numFmtId="0" fontId="14" fillId="0" borderId="2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 indent="1"/>
    </xf>
    <xf numFmtId="0" fontId="14" fillId="0" borderId="2" xfId="0" applyFont="1" applyBorder="1" applyAlignment="1">
      <alignment horizontal="left" vertical="justify" indent="2"/>
    </xf>
    <xf numFmtId="0" fontId="14" fillId="0" borderId="2" xfId="0" applyFont="1" applyBorder="1" applyAlignment="1">
      <alignment horizontal="left" vertical="justify" indent="4"/>
    </xf>
    <xf numFmtId="4" fontId="14" fillId="0" borderId="2" xfId="0" applyNumberFormat="1" applyFont="1" applyBorder="1" applyAlignment="1">
      <alignment horizontal="left" vertical="justify" indent="4"/>
    </xf>
    <xf numFmtId="4" fontId="14" fillId="0" borderId="2" xfId="0" applyNumberFormat="1" applyFont="1" applyBorder="1" applyAlignment="1">
      <alignment horizontal="left" vertical="justify" indent="2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/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4" fontId="17" fillId="3" borderId="2" xfId="0" applyNumberFormat="1" applyFont="1" applyFill="1" applyBorder="1" applyAlignment="1">
      <alignment horizontal="center"/>
    </xf>
    <xf numFmtId="164" fontId="15" fillId="3" borderId="2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0" fontId="1" fillId="0" borderId="0" xfId="4"/>
    <xf numFmtId="0" fontId="6" fillId="0" borderId="0" xfId="4" applyFont="1" applyAlignment="1">
      <alignment vertical="top"/>
    </xf>
    <xf numFmtId="0" fontId="7" fillId="0" borderId="0" xfId="4" applyFont="1"/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top"/>
    </xf>
    <xf numFmtId="0" fontId="9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/>
    </xf>
    <xf numFmtId="0" fontId="12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4" fillId="0" borderId="2" xfId="4" applyFont="1" applyBorder="1" applyAlignment="1">
      <alignment horizontal="center" vertical="center" wrapText="1"/>
    </xf>
    <xf numFmtId="4" fontId="14" fillId="0" borderId="2" xfId="4" applyNumberFormat="1" applyFont="1" applyBorder="1" applyAlignment="1">
      <alignment horizontal="center"/>
    </xf>
    <xf numFmtId="0" fontId="14" fillId="0" borderId="2" xfId="4" applyFont="1" applyBorder="1"/>
    <xf numFmtId="4" fontId="15" fillId="0" borderId="2" xfId="4" applyNumberFormat="1" applyFont="1" applyBorder="1" applyAlignment="1">
      <alignment horizontal="center"/>
    </xf>
    <xf numFmtId="2" fontId="15" fillId="2" borderId="2" xfId="4" applyNumberFormat="1" applyFont="1" applyFill="1" applyBorder="1" applyAlignment="1">
      <alignment horizontal="center"/>
    </xf>
    <xf numFmtId="0" fontId="14" fillId="0" borderId="2" xfId="4" applyFont="1" applyBorder="1" applyAlignment="1">
      <alignment wrapText="1"/>
    </xf>
    <xf numFmtId="0" fontId="14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2" xfId="4" applyFont="1" applyBorder="1"/>
    <xf numFmtId="4" fontId="16" fillId="0" borderId="2" xfId="4" applyNumberFormat="1" applyFont="1" applyBorder="1" applyAlignment="1">
      <alignment horizontal="center"/>
    </xf>
    <xf numFmtId="0" fontId="16" fillId="0" borderId="2" xfId="4" applyFont="1" applyBorder="1" applyAlignment="1">
      <alignment wrapText="1"/>
    </xf>
    <xf numFmtId="0" fontId="15" fillId="3" borderId="2" xfId="4" applyFont="1" applyFill="1" applyBorder="1"/>
    <xf numFmtId="4" fontId="17" fillId="3" borderId="2" xfId="4" applyNumberFormat="1" applyFont="1" applyFill="1" applyBorder="1" applyAlignment="1">
      <alignment horizontal="center"/>
    </xf>
    <xf numFmtId="0" fontId="16" fillId="3" borderId="2" xfId="4" applyFont="1" applyFill="1" applyBorder="1" applyAlignment="1">
      <alignment wrapText="1"/>
    </xf>
    <xf numFmtId="2" fontId="15" fillId="3" borderId="2" xfId="4" applyNumberFormat="1" applyFont="1" applyFill="1" applyBorder="1" applyAlignment="1">
      <alignment horizontal="center"/>
    </xf>
    <xf numFmtId="0" fontId="16" fillId="3" borderId="2" xfId="4" applyFont="1" applyFill="1" applyBorder="1"/>
    <xf numFmtId="0" fontId="18" fillId="0" borderId="0" xfId="4" applyFont="1"/>
    <xf numFmtId="0" fontId="1" fillId="0" borderId="1" xfId="4" applyBorder="1" applyAlignment="1"/>
    <xf numFmtId="0" fontId="16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wrapText="1"/>
    </xf>
    <xf numFmtId="171" fontId="8" fillId="4" borderId="2" xfId="0" applyNumberFormat="1" applyFont="1" applyFill="1" applyBorder="1" applyAlignment="1">
      <alignment horizontal="center"/>
    </xf>
    <xf numFmtId="0" fontId="8" fillId="4" borderId="2" xfId="0" applyFont="1" applyFill="1" applyBorder="1"/>
    <xf numFmtId="4" fontId="14" fillId="0" borderId="2" xfId="0" applyNumberFormat="1" applyFont="1" applyBorder="1" applyAlignment="1">
      <alignment horizontal="left"/>
    </xf>
    <xf numFmtId="0" fontId="8" fillId="4" borderId="4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6" fillId="0" borderId="0" xfId="4" applyFont="1" applyAlignment="1">
      <alignment horizontal="center" vertical="top"/>
    </xf>
    <xf numFmtId="0" fontId="8" fillId="0" borderId="0" xfId="4" applyFont="1" applyAlignment="1">
      <alignment horizontal="center" vertical="top"/>
    </xf>
    <xf numFmtId="0" fontId="14" fillId="0" borderId="2" xfId="4" applyFont="1" applyBorder="1" applyAlignment="1">
      <alignment horizontal="center"/>
    </xf>
    <xf numFmtId="0" fontId="14" fillId="0" borderId="2" xfId="4" applyFont="1" applyBorder="1" applyAlignment="1">
      <alignment horizontal="center" wrapText="1"/>
    </xf>
    <xf numFmtId="4" fontId="15" fillId="3" borderId="2" xfId="4" applyNumberFormat="1" applyFont="1" applyFill="1" applyBorder="1" applyAlignment="1">
      <alignment horizontal="center"/>
    </xf>
    <xf numFmtId="0" fontId="1" fillId="0" borderId="1" xfId="4" applyBorder="1" applyAlignment="1">
      <alignment horizontal="center"/>
    </xf>
    <xf numFmtId="0" fontId="24" fillId="0" borderId="0" xfId="4" applyFont="1"/>
    <xf numFmtId="0" fontId="26" fillId="0" borderId="0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top" wrapText="1"/>
    </xf>
    <xf numFmtId="0" fontId="12" fillId="0" borderId="2" xfId="0" applyFont="1" applyBorder="1"/>
    <xf numFmtId="2" fontId="0" fillId="0" borderId="0" xfId="0" applyNumberFormat="1"/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2" fontId="13" fillId="2" borderId="2" xfId="0" applyNumberFormat="1" applyFont="1" applyFill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/>
    <xf numFmtId="4" fontId="27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wrapText="1"/>
    </xf>
    <xf numFmtId="0" fontId="13" fillId="3" borderId="2" xfId="0" applyFont="1" applyFill="1" applyBorder="1"/>
    <xf numFmtId="4" fontId="28" fillId="3" borderId="2" xfId="0" applyNumberFormat="1" applyFont="1" applyFill="1" applyBorder="1" applyAlignment="1">
      <alignment horizontal="center"/>
    </xf>
    <xf numFmtId="0" fontId="27" fillId="3" borderId="2" xfId="0" applyFont="1" applyFill="1" applyBorder="1" applyAlignment="1">
      <alignment wrapText="1"/>
    </xf>
    <xf numFmtId="2" fontId="13" fillId="3" borderId="2" xfId="0" applyNumberFormat="1" applyFont="1" applyFill="1" applyBorder="1" applyAlignment="1">
      <alignment horizontal="center"/>
    </xf>
    <xf numFmtId="0" fontId="27" fillId="3" borderId="2" xfId="0" applyFont="1" applyFill="1" applyBorder="1"/>
    <xf numFmtId="4" fontId="13" fillId="3" borderId="2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top"/>
    </xf>
    <xf numFmtId="4" fontId="14" fillId="0" borderId="2" xfId="0" applyNumberFormat="1" applyFont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2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/>
    <xf numFmtId="4" fontId="15" fillId="0" borderId="2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16" fillId="0" borderId="0" xfId="0" applyFont="1" applyBorder="1"/>
    <xf numFmtId="0" fontId="20" fillId="0" borderId="0" xfId="8" applyFont="1" applyAlignment="1">
      <alignment horizontal="center" vertical="top"/>
    </xf>
    <xf numFmtId="0" fontId="20" fillId="0" borderId="0" xfId="8" applyFont="1" applyBorder="1" applyAlignment="1">
      <alignment horizontal="center" vertical="top"/>
    </xf>
    <xf numFmtId="0" fontId="7" fillId="0" borderId="2" xfId="0" applyFont="1" applyFill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 wrapText="1"/>
    </xf>
    <xf numFmtId="0" fontId="19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3" borderId="2" xfId="0" applyFont="1" applyFill="1" applyBorder="1" applyAlignment="1">
      <alignment wrapText="1"/>
    </xf>
    <xf numFmtId="0" fontId="14" fillId="3" borderId="2" xfId="0" applyFont="1" applyFill="1" applyBorder="1"/>
    <xf numFmtId="0" fontId="30" fillId="0" borderId="0" xfId="0" applyFont="1"/>
    <xf numFmtId="0" fontId="19" fillId="0" borderId="1" xfId="8" applyFont="1" applyBorder="1" applyAlignment="1">
      <alignment horizontal="center"/>
    </xf>
    <xf numFmtId="0" fontId="14" fillId="0" borderId="1" xfId="0" applyFont="1" applyBorder="1" applyAlignment="1"/>
    <xf numFmtId="0" fontId="31" fillId="0" borderId="0" xfId="8" applyFont="1" applyAlignment="1">
      <alignment horizontal="centerContinuous" vertical="top"/>
    </xf>
    <xf numFmtId="0" fontId="31" fillId="0" borderId="0" xfId="8" applyFont="1" applyBorder="1" applyAlignment="1">
      <alignment horizontal="centerContinuous" vertical="top"/>
    </xf>
    <xf numFmtId="0" fontId="0" fillId="0" borderId="0" xfId="0" applyAlignment="1">
      <alignment horizontal="center"/>
    </xf>
    <xf numFmtId="0" fontId="6" fillId="6" borderId="0" xfId="0" applyFont="1" applyFill="1" applyAlignment="1">
      <alignment vertical="top"/>
    </xf>
    <xf numFmtId="0" fontId="9" fillId="0" borderId="0" xfId="0" applyFont="1"/>
    <xf numFmtId="0" fontId="7" fillId="0" borderId="0" xfId="0" applyFont="1" applyAlignment="1">
      <alignment horizontal="center"/>
    </xf>
    <xf numFmtId="0" fontId="8" fillId="6" borderId="0" xfId="0" applyFont="1" applyFill="1" applyAlignment="1">
      <alignment vertical="top"/>
    </xf>
    <xf numFmtId="0" fontId="32" fillId="0" borderId="1" xfId="0" applyFont="1" applyBorder="1"/>
    <xf numFmtId="0" fontId="32" fillId="0" borderId="7" xfId="0" applyFont="1" applyBorder="1"/>
    <xf numFmtId="0" fontId="32" fillId="0" borderId="8" xfId="0" applyFont="1" applyBorder="1" applyAlignment="1">
      <alignment horizontal="center"/>
    </xf>
    <xf numFmtId="0" fontId="32" fillId="0" borderId="0" xfId="0" applyFont="1" applyBorder="1"/>
    <xf numFmtId="0" fontId="33" fillId="0" borderId="0" xfId="0" applyFont="1" applyBorder="1"/>
    <xf numFmtId="0" fontId="34" fillId="0" borderId="0" xfId="0" applyFont="1" applyBorder="1" applyAlignment="1">
      <alignment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/>
    </xf>
    <xf numFmtId="0" fontId="0" fillId="0" borderId="2" xfId="0" applyBorder="1"/>
    <xf numFmtId="2" fontId="14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2" fontId="8" fillId="0" borderId="2" xfId="0" applyNumberFormat="1" applyFont="1" applyBorder="1" applyAlignment="1">
      <alignment horizontal="center" wrapText="1"/>
    </xf>
    <xf numFmtId="2" fontId="0" fillId="0" borderId="2" xfId="0" applyNumberFormat="1" applyBorder="1"/>
    <xf numFmtId="0" fontId="0" fillId="0" borderId="2" xfId="0" applyBorder="1" applyAlignment="1">
      <alignment wrapText="1"/>
    </xf>
    <xf numFmtId="0" fontId="8" fillId="0" borderId="2" xfId="0" applyFont="1" applyBorder="1" applyAlignment="1">
      <alignment vertical="justify" wrapText="1"/>
    </xf>
    <xf numFmtId="2" fontId="8" fillId="0" borderId="2" xfId="0" applyNumberFormat="1" applyFont="1" applyBorder="1" applyAlignment="1">
      <alignment horizontal="center" vertical="justify" wrapText="1"/>
    </xf>
    <xf numFmtId="0" fontId="14" fillId="0" borderId="3" xfId="0" applyFont="1" applyBorder="1"/>
    <xf numFmtId="0" fontId="8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16" fontId="12" fillId="0" borderId="2" xfId="0" applyNumberFormat="1" applyFont="1" applyBorder="1" applyAlignment="1">
      <alignment wrapText="1"/>
    </xf>
    <xf numFmtId="2" fontId="12" fillId="4" borderId="2" xfId="0" applyNumberFormat="1" applyFont="1" applyFill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 applyAlignment="1">
      <alignment horizontal="center"/>
    </xf>
    <xf numFmtId="16" fontId="14" fillId="0" borderId="2" xfId="0" applyNumberFormat="1" applyFont="1" applyBorder="1" applyAlignment="1">
      <alignment horizontal="center"/>
    </xf>
    <xf numFmtId="14" fontId="12" fillId="0" borderId="2" xfId="0" applyNumberFormat="1" applyFont="1" applyBorder="1" applyAlignment="1">
      <alignment wrapText="1"/>
    </xf>
    <xf numFmtId="14" fontId="14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31" fillId="0" borderId="1" xfId="8" applyFont="1" applyBorder="1" applyAlignment="1">
      <alignment horizontal="center"/>
    </xf>
    <xf numFmtId="0" fontId="35" fillId="0" borderId="9" xfId="0" applyFont="1" applyBorder="1" applyAlignment="1">
      <alignment vertical="top"/>
    </xf>
    <xf numFmtId="0" fontId="20" fillId="0" borderId="0" xfId="8" applyFont="1" applyBorder="1" applyAlignment="1">
      <alignment horizontal="center"/>
    </xf>
    <xf numFmtId="0" fontId="35" fillId="0" borderId="9" xfId="0" applyFont="1" applyBorder="1"/>
  </cellXfs>
  <cellStyles count="10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="80" zoomScaleNormal="80" workbookViewId="0">
      <selection activeCell="F6" sqref="F6:F7"/>
    </sheetView>
  </sheetViews>
  <sheetFormatPr defaultRowHeight="15" x14ac:dyDescent="0.25"/>
  <cols>
    <col min="1" max="1" width="7.28515625" customWidth="1"/>
    <col min="2" max="2" width="26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2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4</v>
      </c>
      <c r="B7" s="16" t="s">
        <v>16</v>
      </c>
      <c r="C7" s="17"/>
      <c r="D7" s="17">
        <v>5.7</v>
      </c>
      <c r="E7" s="18" t="s">
        <v>17</v>
      </c>
      <c r="F7" s="19">
        <v>5.7</v>
      </c>
      <c r="G7" s="16"/>
      <c r="H7" s="17"/>
      <c r="I7" s="18" t="s">
        <v>17</v>
      </c>
      <c r="J7" s="17">
        <v>5.7</v>
      </c>
      <c r="K7" s="20"/>
    </row>
    <row r="8" spans="1:16" ht="15.75" x14ac:dyDescent="0.25">
      <c r="A8" s="15">
        <v>5</v>
      </c>
      <c r="B8" s="16" t="s">
        <v>18</v>
      </c>
      <c r="C8" s="17"/>
      <c r="D8" s="17">
        <v>72.099999999999994</v>
      </c>
      <c r="E8" s="18" t="s">
        <v>17</v>
      </c>
      <c r="F8" s="19">
        <v>72.099999999999994</v>
      </c>
      <c r="G8" s="16"/>
      <c r="H8" s="17"/>
      <c r="I8" s="18" t="s">
        <v>17</v>
      </c>
      <c r="J8" s="17">
        <v>72.099999999999994</v>
      </c>
      <c r="K8" s="20"/>
    </row>
    <row r="9" spans="1:16" ht="15.75" x14ac:dyDescent="0.25">
      <c r="A9" s="15">
        <v>6</v>
      </c>
      <c r="B9" s="16" t="s">
        <v>19</v>
      </c>
      <c r="C9" s="17"/>
      <c r="D9" s="17">
        <v>85.6</v>
      </c>
      <c r="E9" s="18" t="s">
        <v>17</v>
      </c>
      <c r="F9" s="19">
        <v>85.6</v>
      </c>
      <c r="G9" s="16"/>
      <c r="H9" s="17"/>
      <c r="I9" s="18" t="s">
        <v>17</v>
      </c>
      <c r="J9" s="17">
        <v>85.6</v>
      </c>
      <c r="K9" s="20"/>
    </row>
    <row r="10" spans="1:16" ht="15.75" x14ac:dyDescent="0.25">
      <c r="A10" s="15">
        <v>11</v>
      </c>
      <c r="B10" s="16" t="s">
        <v>20</v>
      </c>
      <c r="C10" s="17"/>
      <c r="D10" s="17">
        <v>4.0999999999999996</v>
      </c>
      <c r="E10" s="18" t="s">
        <v>17</v>
      </c>
      <c r="F10" s="19">
        <v>4.0999999999999996</v>
      </c>
      <c r="G10" s="16"/>
      <c r="H10" s="17"/>
      <c r="I10" s="18" t="s">
        <v>17</v>
      </c>
      <c r="J10" s="17">
        <v>4.0999999999999996</v>
      </c>
      <c r="K10" s="20"/>
    </row>
    <row r="11" spans="1:16" ht="15.75" x14ac:dyDescent="0.25">
      <c r="A11" s="15">
        <v>15</v>
      </c>
      <c r="B11" s="16" t="s">
        <v>21</v>
      </c>
      <c r="C11" s="17"/>
      <c r="D11" s="17">
        <v>97.4</v>
      </c>
      <c r="E11" s="18" t="s">
        <v>17</v>
      </c>
      <c r="F11" s="19">
        <v>97.4</v>
      </c>
      <c r="G11" s="16"/>
      <c r="H11" s="17"/>
      <c r="I11" s="18" t="s">
        <v>17</v>
      </c>
      <c r="J11" s="17">
        <v>97.4</v>
      </c>
      <c r="K11" s="20"/>
    </row>
    <row r="12" spans="1:16" ht="15.75" x14ac:dyDescent="0.25">
      <c r="A12" s="15">
        <v>16</v>
      </c>
      <c r="B12" s="16" t="s">
        <v>22</v>
      </c>
      <c r="C12" s="17"/>
      <c r="D12" s="17">
        <v>1.2</v>
      </c>
      <c r="E12" s="18" t="s">
        <v>17</v>
      </c>
      <c r="F12" s="19">
        <v>1.2</v>
      </c>
      <c r="G12" s="16"/>
      <c r="H12" s="17"/>
      <c r="I12" s="18" t="s">
        <v>17</v>
      </c>
      <c r="J12" s="17">
        <v>1.2</v>
      </c>
      <c r="K12" s="20"/>
    </row>
    <row r="13" spans="1:16" ht="15.75" x14ac:dyDescent="0.25">
      <c r="A13" s="15">
        <v>18</v>
      </c>
      <c r="B13" s="16" t="s">
        <v>23</v>
      </c>
      <c r="C13" s="17"/>
      <c r="D13" s="17">
        <v>3.8</v>
      </c>
      <c r="E13" s="18" t="s">
        <v>17</v>
      </c>
      <c r="F13" s="19">
        <v>3.8</v>
      </c>
      <c r="G13" s="16"/>
      <c r="H13" s="17"/>
      <c r="I13" s="18" t="s">
        <v>17</v>
      </c>
      <c r="J13" s="17">
        <v>3.8</v>
      </c>
      <c r="K13" s="20"/>
    </row>
    <row r="14" spans="1:16" ht="15.75" x14ac:dyDescent="0.25">
      <c r="A14" s="15">
        <v>19</v>
      </c>
      <c r="B14" s="16" t="s">
        <v>24</v>
      </c>
      <c r="C14" s="17"/>
      <c r="D14" s="17">
        <v>235.9</v>
      </c>
      <c r="E14" s="18" t="s">
        <v>17</v>
      </c>
      <c r="F14" s="19">
        <v>235.9</v>
      </c>
      <c r="G14" s="16"/>
      <c r="H14" s="17"/>
      <c r="I14" s="18" t="s">
        <v>17</v>
      </c>
      <c r="J14" s="17">
        <v>235.9</v>
      </c>
      <c r="K14" s="20"/>
    </row>
    <row r="15" spans="1:16" ht="15.75" x14ac:dyDescent="0.25">
      <c r="A15" s="15">
        <v>21</v>
      </c>
      <c r="B15" s="16" t="s">
        <v>25</v>
      </c>
      <c r="C15" s="17"/>
      <c r="D15" s="17">
        <v>154.4</v>
      </c>
      <c r="E15" s="18" t="s">
        <v>17</v>
      </c>
      <c r="F15" s="19">
        <v>154.4</v>
      </c>
      <c r="G15" s="16"/>
      <c r="H15" s="17"/>
      <c r="I15" s="18" t="s">
        <v>17</v>
      </c>
      <c r="J15" s="17">
        <v>154.4</v>
      </c>
      <c r="K15" s="20"/>
    </row>
    <row r="16" spans="1:16" ht="15.75" x14ac:dyDescent="0.25">
      <c r="A16" s="15">
        <v>37</v>
      </c>
      <c r="B16" s="16" t="s">
        <v>26</v>
      </c>
      <c r="C16" s="17"/>
      <c r="D16" s="17">
        <v>2.1</v>
      </c>
      <c r="E16" s="18" t="s">
        <v>27</v>
      </c>
      <c r="F16" s="19">
        <v>2.1</v>
      </c>
      <c r="G16" s="16"/>
      <c r="H16" s="17"/>
      <c r="I16" s="18" t="s">
        <v>27</v>
      </c>
      <c r="J16" s="17">
        <v>2.1</v>
      </c>
      <c r="K16" s="20"/>
    </row>
    <row r="17" spans="1:11" ht="15.75" x14ac:dyDescent="0.25">
      <c r="A17" s="15">
        <v>38</v>
      </c>
      <c r="B17" s="16" t="s">
        <v>22</v>
      </c>
      <c r="C17" s="17"/>
      <c r="D17" s="17">
        <v>1.6</v>
      </c>
      <c r="E17" s="18" t="s">
        <v>28</v>
      </c>
      <c r="F17" s="19">
        <v>1.6</v>
      </c>
      <c r="G17" s="16"/>
      <c r="H17" s="17"/>
      <c r="I17" s="18" t="s">
        <v>28</v>
      </c>
      <c r="J17" s="17">
        <v>1.6</v>
      </c>
      <c r="K17" s="20"/>
    </row>
    <row r="18" spans="1:11" ht="15.75" x14ac:dyDescent="0.25">
      <c r="A18" s="15">
        <v>39</v>
      </c>
      <c r="B18" s="16" t="s">
        <v>16</v>
      </c>
      <c r="C18" s="17"/>
      <c r="D18" s="17">
        <v>6.9</v>
      </c>
      <c r="E18" s="18" t="s">
        <v>27</v>
      </c>
      <c r="F18" s="19">
        <v>6.9</v>
      </c>
      <c r="G18" s="16"/>
      <c r="H18" s="17"/>
      <c r="I18" s="18" t="s">
        <v>27</v>
      </c>
      <c r="J18" s="17">
        <v>6.9</v>
      </c>
      <c r="K18" s="20"/>
    </row>
    <row r="19" spans="1:11" ht="15.75" x14ac:dyDescent="0.25">
      <c r="A19" s="15">
        <v>40</v>
      </c>
      <c r="B19" s="16" t="s">
        <v>29</v>
      </c>
      <c r="C19" s="17"/>
      <c r="D19" s="17">
        <v>78.8</v>
      </c>
      <c r="E19" s="18" t="s">
        <v>28</v>
      </c>
      <c r="F19" s="19">
        <v>78.8</v>
      </c>
      <c r="G19" s="16"/>
      <c r="H19" s="17"/>
      <c r="I19" s="18" t="s">
        <v>28</v>
      </c>
      <c r="J19" s="17">
        <v>78.8</v>
      </c>
      <c r="K19" s="20"/>
    </row>
    <row r="20" spans="1:11" ht="15.75" x14ac:dyDescent="0.25">
      <c r="A20" s="15">
        <v>41</v>
      </c>
      <c r="B20" s="16" t="s">
        <v>30</v>
      </c>
      <c r="C20" s="17"/>
      <c r="D20" s="17">
        <v>6.3</v>
      </c>
      <c r="E20" s="18" t="s">
        <v>28</v>
      </c>
      <c r="F20" s="19">
        <v>6.3</v>
      </c>
      <c r="G20" s="16"/>
      <c r="H20" s="17"/>
      <c r="I20" s="18" t="s">
        <v>28</v>
      </c>
      <c r="J20" s="17">
        <v>6.3</v>
      </c>
      <c r="K20" s="20"/>
    </row>
    <row r="21" spans="1:11" ht="15.75" x14ac:dyDescent="0.25">
      <c r="A21" s="15">
        <v>42</v>
      </c>
      <c r="B21" s="16" t="s">
        <v>25</v>
      </c>
      <c r="C21" s="17"/>
      <c r="D21" s="17">
        <v>0.9</v>
      </c>
      <c r="E21" s="18" t="s">
        <v>31</v>
      </c>
      <c r="F21" s="19">
        <v>0.9</v>
      </c>
      <c r="G21" s="16"/>
      <c r="H21" s="17"/>
      <c r="I21" s="18" t="s">
        <v>31</v>
      </c>
      <c r="J21" s="17">
        <v>0.9</v>
      </c>
      <c r="K21" s="20"/>
    </row>
    <row r="22" spans="1:11" ht="15.75" x14ac:dyDescent="0.25">
      <c r="A22" s="15">
        <v>43</v>
      </c>
      <c r="B22" s="16" t="s">
        <v>32</v>
      </c>
      <c r="C22" s="17"/>
      <c r="D22" s="17">
        <v>220.2</v>
      </c>
      <c r="E22" s="18" t="s">
        <v>33</v>
      </c>
      <c r="F22" s="19">
        <v>220.2</v>
      </c>
      <c r="G22" s="16"/>
      <c r="H22" s="17"/>
      <c r="I22" s="18" t="s">
        <v>33</v>
      </c>
      <c r="J22" s="17">
        <v>220.2</v>
      </c>
      <c r="K22" s="20"/>
    </row>
    <row r="23" spans="1:11" ht="15.75" x14ac:dyDescent="0.25">
      <c r="A23" s="15">
        <v>48</v>
      </c>
      <c r="B23" s="16" t="s">
        <v>34</v>
      </c>
      <c r="C23" s="17"/>
      <c r="D23" s="17">
        <v>6.7</v>
      </c>
      <c r="E23" s="18" t="s">
        <v>27</v>
      </c>
      <c r="F23" s="19">
        <v>6.7</v>
      </c>
      <c r="G23" s="16"/>
      <c r="H23" s="17"/>
      <c r="I23" s="18" t="s">
        <v>27</v>
      </c>
      <c r="J23" s="17">
        <v>6.7</v>
      </c>
      <c r="K23" s="20"/>
    </row>
    <row r="24" spans="1:11" ht="15.75" x14ac:dyDescent="0.25">
      <c r="A24" s="15">
        <v>54</v>
      </c>
      <c r="B24" s="16" t="s">
        <v>26</v>
      </c>
      <c r="C24" s="17"/>
      <c r="D24" s="17">
        <v>317</v>
      </c>
      <c r="E24" s="18" t="s">
        <v>35</v>
      </c>
      <c r="F24" s="19">
        <v>317</v>
      </c>
      <c r="G24" s="16"/>
      <c r="H24" s="17"/>
      <c r="I24" s="18" t="s">
        <v>35</v>
      </c>
      <c r="J24" s="17">
        <v>317</v>
      </c>
      <c r="K24" s="20"/>
    </row>
    <row r="25" spans="1:11" ht="15.75" x14ac:dyDescent="0.25">
      <c r="A25" s="15">
        <v>55</v>
      </c>
      <c r="B25" s="16" t="s">
        <v>34</v>
      </c>
      <c r="C25" s="17"/>
      <c r="D25" s="17">
        <v>1093.3</v>
      </c>
      <c r="E25" s="18" t="s">
        <v>35</v>
      </c>
      <c r="F25" s="19">
        <v>1093.3</v>
      </c>
      <c r="G25" s="16"/>
      <c r="H25" s="17"/>
      <c r="I25" s="18" t="s">
        <v>35</v>
      </c>
      <c r="J25" s="17">
        <v>1093.3</v>
      </c>
      <c r="K25" s="20"/>
    </row>
    <row r="26" spans="1:11" ht="15.75" x14ac:dyDescent="0.25">
      <c r="A26" s="15">
        <v>56</v>
      </c>
      <c r="B26" s="16" t="s">
        <v>36</v>
      </c>
      <c r="C26" s="17"/>
      <c r="D26" s="17">
        <v>429.4</v>
      </c>
      <c r="E26" s="18" t="s">
        <v>35</v>
      </c>
      <c r="F26" s="19">
        <v>429.4</v>
      </c>
      <c r="G26" s="16"/>
      <c r="H26" s="17"/>
      <c r="I26" s="18" t="s">
        <v>35</v>
      </c>
      <c r="J26" s="17">
        <v>429.4</v>
      </c>
      <c r="K26" s="20"/>
    </row>
    <row r="27" spans="1:11" ht="15.75" x14ac:dyDescent="0.25">
      <c r="A27" s="15">
        <v>57</v>
      </c>
      <c r="B27" s="16" t="s">
        <v>37</v>
      </c>
      <c r="C27" s="17"/>
      <c r="D27" s="17">
        <v>2186.1</v>
      </c>
      <c r="E27" s="18" t="s">
        <v>35</v>
      </c>
      <c r="F27" s="19">
        <v>2186.1</v>
      </c>
      <c r="G27" s="16"/>
      <c r="H27" s="17"/>
      <c r="I27" s="18" t="s">
        <v>35</v>
      </c>
      <c r="J27" s="17">
        <v>2186.1</v>
      </c>
      <c r="K27" s="20"/>
    </row>
    <row r="28" spans="1:11" ht="15.75" x14ac:dyDescent="0.25">
      <c r="A28" s="15">
        <v>58</v>
      </c>
      <c r="B28" s="16" t="s">
        <v>38</v>
      </c>
      <c r="C28" s="17"/>
      <c r="D28" s="17">
        <v>700.9</v>
      </c>
      <c r="E28" s="18" t="s">
        <v>35</v>
      </c>
      <c r="F28" s="19">
        <v>700.9</v>
      </c>
      <c r="G28" s="16"/>
      <c r="H28" s="17"/>
      <c r="I28" s="18" t="s">
        <v>35</v>
      </c>
      <c r="J28" s="17">
        <v>700.9</v>
      </c>
      <c r="K28" s="20"/>
    </row>
    <row r="29" spans="1:11" ht="15.75" x14ac:dyDescent="0.25">
      <c r="A29" s="15">
        <v>59</v>
      </c>
      <c r="B29" s="16" t="s">
        <v>39</v>
      </c>
      <c r="C29" s="17"/>
      <c r="D29" s="17">
        <v>84.2</v>
      </c>
      <c r="E29" s="18" t="s">
        <v>35</v>
      </c>
      <c r="F29" s="19">
        <v>84.2</v>
      </c>
      <c r="G29" s="16"/>
      <c r="H29" s="17"/>
      <c r="I29" s="18" t="s">
        <v>35</v>
      </c>
      <c r="J29" s="17">
        <v>84.2</v>
      </c>
      <c r="K29" s="20"/>
    </row>
    <row r="30" spans="1:11" ht="15.75" x14ac:dyDescent="0.25">
      <c r="A30" s="15">
        <v>61</v>
      </c>
      <c r="B30" s="16" t="s">
        <v>40</v>
      </c>
      <c r="C30" s="17"/>
      <c r="D30" s="17">
        <v>144.30000000000001</v>
      </c>
      <c r="E30" s="18" t="s">
        <v>35</v>
      </c>
      <c r="F30" s="19">
        <v>144.30000000000001</v>
      </c>
      <c r="G30" s="16"/>
      <c r="H30" s="17"/>
      <c r="I30" s="18" t="s">
        <v>35</v>
      </c>
      <c r="J30" s="17">
        <v>144.30000000000001</v>
      </c>
      <c r="K30" s="20"/>
    </row>
    <row r="31" spans="1:11" ht="15.75" x14ac:dyDescent="0.25">
      <c r="A31" s="15">
        <v>63</v>
      </c>
      <c r="B31" s="16" t="s">
        <v>32</v>
      </c>
      <c r="C31" s="17"/>
      <c r="D31" s="17">
        <v>382.6</v>
      </c>
      <c r="E31" s="18" t="s">
        <v>41</v>
      </c>
      <c r="F31" s="19">
        <v>382.6</v>
      </c>
      <c r="G31" s="16"/>
      <c r="H31" s="17"/>
      <c r="I31" s="18" t="s">
        <v>41</v>
      </c>
      <c r="J31" s="17">
        <v>382.6</v>
      </c>
      <c r="K31" s="20"/>
    </row>
    <row r="32" spans="1:11" ht="31.5" x14ac:dyDescent="0.25">
      <c r="A32" s="15">
        <v>65</v>
      </c>
      <c r="B32" s="16" t="s">
        <v>26</v>
      </c>
      <c r="C32" s="17"/>
      <c r="D32" s="17">
        <v>29.8</v>
      </c>
      <c r="E32" s="18" t="s">
        <v>42</v>
      </c>
      <c r="F32" s="19">
        <v>29.8</v>
      </c>
      <c r="G32" s="16"/>
      <c r="H32" s="17"/>
      <c r="I32" s="18" t="s">
        <v>42</v>
      </c>
      <c r="J32" s="17">
        <v>29.8</v>
      </c>
      <c r="K32" s="20"/>
    </row>
    <row r="33" spans="1:11" ht="15.75" x14ac:dyDescent="0.25">
      <c r="A33" s="21">
        <v>70</v>
      </c>
      <c r="B33" s="16" t="s">
        <v>26</v>
      </c>
      <c r="C33" s="17">
        <v>640</v>
      </c>
      <c r="D33" s="17"/>
      <c r="E33" s="18"/>
      <c r="F33" s="19">
        <v>640</v>
      </c>
      <c r="G33" s="16"/>
      <c r="H33" s="17"/>
      <c r="I33" s="18"/>
      <c r="J33" s="17"/>
      <c r="K33" s="20"/>
    </row>
    <row r="34" spans="1:11" ht="15.75" x14ac:dyDescent="0.25">
      <c r="A34" s="15"/>
      <c r="B34" s="16"/>
      <c r="C34" s="17"/>
      <c r="D34" s="17"/>
      <c r="E34" s="18"/>
      <c r="F34" s="19">
        <f>SUM(C34,D34)</f>
        <v>0</v>
      </c>
      <c r="G34" s="16"/>
      <c r="H34" s="17"/>
      <c r="I34" s="18"/>
      <c r="J34" s="17"/>
      <c r="K34" s="20"/>
    </row>
    <row r="35" spans="1:11" ht="15.75" x14ac:dyDescent="0.25">
      <c r="A35" s="15"/>
      <c r="B35" s="16"/>
      <c r="C35" s="17"/>
      <c r="D35" s="17"/>
      <c r="E35" s="18"/>
      <c r="F35" s="19">
        <f>SUM(C35,D35)</f>
        <v>0</v>
      </c>
      <c r="G35" s="16"/>
      <c r="H35" s="17"/>
      <c r="I35" s="18"/>
      <c r="J35" s="17"/>
      <c r="K35" s="20"/>
    </row>
    <row r="36" spans="1:11" ht="15.75" x14ac:dyDescent="0.25">
      <c r="A36" s="22"/>
      <c r="B36" s="23" t="s">
        <v>43</v>
      </c>
      <c r="C36" s="24">
        <f>SUM(C7:C35)</f>
        <v>640</v>
      </c>
      <c r="D36" s="24">
        <f>SUM(D7:D35)</f>
        <v>6351.3</v>
      </c>
      <c r="E36" s="25"/>
      <c r="F36" s="26">
        <f>SUM(C36,D36)</f>
        <v>6991.3</v>
      </c>
      <c r="G36" s="27"/>
      <c r="H36" s="24">
        <f>SUM(H7:H35)</f>
        <v>0</v>
      </c>
      <c r="I36" s="25"/>
      <c r="J36" s="24">
        <f>SUM(J7:J35)</f>
        <v>6351.3</v>
      </c>
      <c r="K36" s="28">
        <f>C36-H36</f>
        <v>640</v>
      </c>
    </row>
    <row r="39" spans="1:11" ht="15.75" x14ac:dyDescent="0.25">
      <c r="B39" s="29" t="s">
        <v>44</v>
      </c>
      <c r="F39" s="30"/>
      <c r="G39" s="31" t="s">
        <v>45</v>
      </c>
      <c r="H39" s="32"/>
    </row>
    <row r="40" spans="1:11" x14ac:dyDescent="0.25">
      <c r="B40" s="29"/>
      <c r="F40" s="33" t="s">
        <v>46</v>
      </c>
      <c r="G40" s="34"/>
      <c r="H40" s="34"/>
    </row>
    <row r="41" spans="1:11" ht="15.75" x14ac:dyDescent="0.25">
      <c r="B41" s="29" t="s">
        <v>47</v>
      </c>
      <c r="F41" s="30"/>
      <c r="G41" s="31" t="s">
        <v>48</v>
      </c>
      <c r="H41" s="32"/>
    </row>
    <row r="42" spans="1:11" x14ac:dyDescent="0.25">
      <c r="F42" s="33" t="s">
        <v>46</v>
      </c>
      <c r="G42" s="34"/>
      <c r="H42" s="34"/>
    </row>
    <row r="45" spans="1:11" x14ac:dyDescent="0.25">
      <c r="E45" t="s">
        <v>49</v>
      </c>
    </row>
  </sheetData>
  <mergeCells count="12">
    <mergeCell ref="G39:H39"/>
    <mergeCell ref="G41:H41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75" zoomScaleNormal="75" workbookViewId="0">
      <selection activeCell="F6" sqref="F6:F7"/>
    </sheetView>
  </sheetViews>
  <sheetFormatPr defaultRowHeight="15" x14ac:dyDescent="0.25"/>
  <cols>
    <col min="1" max="1" width="8.42578125" customWidth="1"/>
    <col min="2" max="2" width="29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32.28515625" customWidth="1"/>
    <col min="11" max="11" width="33.85546875" customWidth="1"/>
    <col min="257" max="257" width="8.42578125" customWidth="1"/>
    <col min="258" max="258" width="29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32.28515625" customWidth="1"/>
    <col min="267" max="267" width="33.85546875" customWidth="1"/>
    <col min="513" max="513" width="8.42578125" customWidth="1"/>
    <col min="514" max="514" width="29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32.28515625" customWidth="1"/>
    <col min="523" max="523" width="33.85546875" customWidth="1"/>
    <col min="769" max="769" width="8.42578125" customWidth="1"/>
    <col min="770" max="770" width="29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32.28515625" customWidth="1"/>
    <col min="779" max="779" width="33.85546875" customWidth="1"/>
    <col min="1025" max="1025" width="8.42578125" customWidth="1"/>
    <col min="1026" max="1026" width="29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32.28515625" customWidth="1"/>
    <col min="1035" max="1035" width="33.85546875" customWidth="1"/>
    <col min="1281" max="1281" width="8.42578125" customWidth="1"/>
    <col min="1282" max="1282" width="29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32.28515625" customWidth="1"/>
    <col min="1291" max="1291" width="33.85546875" customWidth="1"/>
    <col min="1537" max="1537" width="8.42578125" customWidth="1"/>
    <col min="1538" max="1538" width="29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32.28515625" customWidth="1"/>
    <col min="1547" max="1547" width="33.85546875" customWidth="1"/>
    <col min="1793" max="1793" width="8.42578125" customWidth="1"/>
    <col min="1794" max="1794" width="29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32.28515625" customWidth="1"/>
    <col min="1803" max="1803" width="33.85546875" customWidth="1"/>
    <col min="2049" max="2049" width="8.42578125" customWidth="1"/>
    <col min="2050" max="2050" width="29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32.28515625" customWidth="1"/>
    <col min="2059" max="2059" width="33.85546875" customWidth="1"/>
    <col min="2305" max="2305" width="8.42578125" customWidth="1"/>
    <col min="2306" max="2306" width="29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32.28515625" customWidth="1"/>
    <col min="2315" max="2315" width="33.85546875" customWidth="1"/>
    <col min="2561" max="2561" width="8.42578125" customWidth="1"/>
    <col min="2562" max="2562" width="29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32.28515625" customWidth="1"/>
    <col min="2571" max="2571" width="33.85546875" customWidth="1"/>
    <col min="2817" max="2817" width="8.42578125" customWidth="1"/>
    <col min="2818" max="2818" width="29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32.28515625" customWidth="1"/>
    <col min="2827" max="2827" width="33.85546875" customWidth="1"/>
    <col min="3073" max="3073" width="8.42578125" customWidth="1"/>
    <col min="3074" max="3074" width="29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32.28515625" customWidth="1"/>
    <col min="3083" max="3083" width="33.85546875" customWidth="1"/>
    <col min="3329" max="3329" width="8.42578125" customWidth="1"/>
    <col min="3330" max="3330" width="29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32.28515625" customWidth="1"/>
    <col min="3339" max="3339" width="33.85546875" customWidth="1"/>
    <col min="3585" max="3585" width="8.42578125" customWidth="1"/>
    <col min="3586" max="3586" width="29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32.28515625" customWidth="1"/>
    <col min="3595" max="3595" width="33.85546875" customWidth="1"/>
    <col min="3841" max="3841" width="8.42578125" customWidth="1"/>
    <col min="3842" max="3842" width="29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32.28515625" customWidth="1"/>
    <col min="3851" max="3851" width="33.85546875" customWidth="1"/>
    <col min="4097" max="4097" width="8.42578125" customWidth="1"/>
    <col min="4098" max="4098" width="29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32.28515625" customWidth="1"/>
    <col min="4107" max="4107" width="33.85546875" customWidth="1"/>
    <col min="4353" max="4353" width="8.42578125" customWidth="1"/>
    <col min="4354" max="4354" width="29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32.28515625" customWidth="1"/>
    <col min="4363" max="4363" width="33.85546875" customWidth="1"/>
    <col min="4609" max="4609" width="8.42578125" customWidth="1"/>
    <col min="4610" max="4610" width="29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32.28515625" customWidth="1"/>
    <col min="4619" max="4619" width="33.85546875" customWidth="1"/>
    <col min="4865" max="4865" width="8.42578125" customWidth="1"/>
    <col min="4866" max="4866" width="29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32.28515625" customWidth="1"/>
    <col min="4875" max="4875" width="33.85546875" customWidth="1"/>
    <col min="5121" max="5121" width="8.42578125" customWidth="1"/>
    <col min="5122" max="5122" width="29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32.28515625" customWidth="1"/>
    <col min="5131" max="5131" width="33.85546875" customWidth="1"/>
    <col min="5377" max="5377" width="8.42578125" customWidth="1"/>
    <col min="5378" max="5378" width="29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32.28515625" customWidth="1"/>
    <col min="5387" max="5387" width="33.85546875" customWidth="1"/>
    <col min="5633" max="5633" width="8.42578125" customWidth="1"/>
    <col min="5634" max="5634" width="29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32.28515625" customWidth="1"/>
    <col min="5643" max="5643" width="33.85546875" customWidth="1"/>
    <col min="5889" max="5889" width="8.42578125" customWidth="1"/>
    <col min="5890" max="5890" width="29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32.28515625" customWidth="1"/>
    <col min="5899" max="5899" width="33.85546875" customWidth="1"/>
    <col min="6145" max="6145" width="8.42578125" customWidth="1"/>
    <col min="6146" max="6146" width="29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32.28515625" customWidth="1"/>
    <col min="6155" max="6155" width="33.85546875" customWidth="1"/>
    <col min="6401" max="6401" width="8.42578125" customWidth="1"/>
    <col min="6402" max="6402" width="29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32.28515625" customWidth="1"/>
    <col min="6411" max="6411" width="33.85546875" customWidth="1"/>
    <col min="6657" max="6657" width="8.42578125" customWidth="1"/>
    <col min="6658" max="6658" width="29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32.28515625" customWidth="1"/>
    <col min="6667" max="6667" width="33.85546875" customWidth="1"/>
    <col min="6913" max="6913" width="8.42578125" customWidth="1"/>
    <col min="6914" max="6914" width="29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32.28515625" customWidth="1"/>
    <col min="6923" max="6923" width="33.85546875" customWidth="1"/>
    <col min="7169" max="7169" width="8.42578125" customWidth="1"/>
    <col min="7170" max="7170" width="29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32.28515625" customWidth="1"/>
    <col min="7179" max="7179" width="33.85546875" customWidth="1"/>
    <col min="7425" max="7425" width="8.42578125" customWidth="1"/>
    <col min="7426" max="7426" width="29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32.28515625" customWidth="1"/>
    <col min="7435" max="7435" width="33.85546875" customWidth="1"/>
    <col min="7681" max="7681" width="8.42578125" customWidth="1"/>
    <col min="7682" max="7682" width="29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32.28515625" customWidth="1"/>
    <col min="7691" max="7691" width="33.85546875" customWidth="1"/>
    <col min="7937" max="7937" width="8.42578125" customWidth="1"/>
    <col min="7938" max="7938" width="29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32.28515625" customWidth="1"/>
    <col min="7947" max="7947" width="33.85546875" customWidth="1"/>
    <col min="8193" max="8193" width="8.42578125" customWidth="1"/>
    <col min="8194" max="8194" width="29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32.28515625" customWidth="1"/>
    <col min="8203" max="8203" width="33.85546875" customWidth="1"/>
    <col min="8449" max="8449" width="8.42578125" customWidth="1"/>
    <col min="8450" max="8450" width="29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32.28515625" customWidth="1"/>
    <col min="8459" max="8459" width="33.85546875" customWidth="1"/>
    <col min="8705" max="8705" width="8.42578125" customWidth="1"/>
    <col min="8706" max="8706" width="29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32.28515625" customWidth="1"/>
    <col min="8715" max="8715" width="33.85546875" customWidth="1"/>
    <col min="8961" max="8961" width="8.42578125" customWidth="1"/>
    <col min="8962" max="8962" width="29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32.28515625" customWidth="1"/>
    <col min="8971" max="8971" width="33.85546875" customWidth="1"/>
    <col min="9217" max="9217" width="8.42578125" customWidth="1"/>
    <col min="9218" max="9218" width="29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32.28515625" customWidth="1"/>
    <col min="9227" max="9227" width="33.85546875" customWidth="1"/>
    <col min="9473" max="9473" width="8.42578125" customWidth="1"/>
    <col min="9474" max="9474" width="29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32.28515625" customWidth="1"/>
    <col min="9483" max="9483" width="33.85546875" customWidth="1"/>
    <col min="9729" max="9729" width="8.42578125" customWidth="1"/>
    <col min="9730" max="9730" width="29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32.28515625" customWidth="1"/>
    <col min="9739" max="9739" width="33.85546875" customWidth="1"/>
    <col min="9985" max="9985" width="8.42578125" customWidth="1"/>
    <col min="9986" max="9986" width="29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32.28515625" customWidth="1"/>
    <col min="9995" max="9995" width="33.85546875" customWidth="1"/>
    <col min="10241" max="10241" width="8.42578125" customWidth="1"/>
    <col min="10242" max="10242" width="29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32.28515625" customWidth="1"/>
    <col min="10251" max="10251" width="33.85546875" customWidth="1"/>
    <col min="10497" max="10497" width="8.42578125" customWidth="1"/>
    <col min="10498" max="10498" width="29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32.28515625" customWidth="1"/>
    <col min="10507" max="10507" width="33.85546875" customWidth="1"/>
    <col min="10753" max="10753" width="8.42578125" customWidth="1"/>
    <col min="10754" max="10754" width="29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32.28515625" customWidth="1"/>
    <col min="10763" max="10763" width="33.85546875" customWidth="1"/>
    <col min="11009" max="11009" width="8.42578125" customWidth="1"/>
    <col min="11010" max="11010" width="29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32.28515625" customWidth="1"/>
    <col min="11019" max="11019" width="33.85546875" customWidth="1"/>
    <col min="11265" max="11265" width="8.42578125" customWidth="1"/>
    <col min="11266" max="11266" width="29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32.28515625" customWidth="1"/>
    <col min="11275" max="11275" width="33.85546875" customWidth="1"/>
    <col min="11521" max="11521" width="8.42578125" customWidth="1"/>
    <col min="11522" max="11522" width="29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32.28515625" customWidth="1"/>
    <col min="11531" max="11531" width="33.85546875" customWidth="1"/>
    <col min="11777" max="11777" width="8.42578125" customWidth="1"/>
    <col min="11778" max="11778" width="29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32.28515625" customWidth="1"/>
    <col min="11787" max="11787" width="33.85546875" customWidth="1"/>
    <col min="12033" max="12033" width="8.42578125" customWidth="1"/>
    <col min="12034" max="12034" width="29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32.28515625" customWidth="1"/>
    <col min="12043" max="12043" width="33.85546875" customWidth="1"/>
    <col min="12289" max="12289" width="8.42578125" customWidth="1"/>
    <col min="12290" max="12290" width="29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32.28515625" customWidth="1"/>
    <col min="12299" max="12299" width="33.85546875" customWidth="1"/>
    <col min="12545" max="12545" width="8.42578125" customWidth="1"/>
    <col min="12546" max="12546" width="29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32.28515625" customWidth="1"/>
    <col min="12555" max="12555" width="33.85546875" customWidth="1"/>
    <col min="12801" max="12801" width="8.42578125" customWidth="1"/>
    <col min="12802" max="12802" width="29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32.28515625" customWidth="1"/>
    <col min="12811" max="12811" width="33.85546875" customWidth="1"/>
    <col min="13057" max="13057" width="8.42578125" customWidth="1"/>
    <col min="13058" max="13058" width="29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32.28515625" customWidth="1"/>
    <col min="13067" max="13067" width="33.85546875" customWidth="1"/>
    <col min="13313" max="13313" width="8.42578125" customWidth="1"/>
    <col min="13314" max="13314" width="29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32.28515625" customWidth="1"/>
    <col min="13323" max="13323" width="33.85546875" customWidth="1"/>
    <col min="13569" max="13569" width="8.42578125" customWidth="1"/>
    <col min="13570" max="13570" width="29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32.28515625" customWidth="1"/>
    <col min="13579" max="13579" width="33.85546875" customWidth="1"/>
    <col min="13825" max="13825" width="8.42578125" customWidth="1"/>
    <col min="13826" max="13826" width="29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32.28515625" customWidth="1"/>
    <col min="13835" max="13835" width="33.85546875" customWidth="1"/>
    <col min="14081" max="14081" width="8.42578125" customWidth="1"/>
    <col min="14082" max="14082" width="29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32.28515625" customWidth="1"/>
    <col min="14091" max="14091" width="33.85546875" customWidth="1"/>
    <col min="14337" max="14337" width="8.42578125" customWidth="1"/>
    <col min="14338" max="14338" width="29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32.28515625" customWidth="1"/>
    <col min="14347" max="14347" width="33.85546875" customWidth="1"/>
    <col min="14593" max="14593" width="8.42578125" customWidth="1"/>
    <col min="14594" max="14594" width="29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32.28515625" customWidth="1"/>
    <col min="14603" max="14603" width="33.85546875" customWidth="1"/>
    <col min="14849" max="14849" width="8.42578125" customWidth="1"/>
    <col min="14850" max="14850" width="29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32.28515625" customWidth="1"/>
    <col min="14859" max="14859" width="33.85546875" customWidth="1"/>
    <col min="15105" max="15105" width="8.42578125" customWidth="1"/>
    <col min="15106" max="15106" width="29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32.28515625" customWidth="1"/>
    <col min="15115" max="15115" width="33.85546875" customWidth="1"/>
    <col min="15361" max="15361" width="8.42578125" customWidth="1"/>
    <col min="15362" max="15362" width="29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32.28515625" customWidth="1"/>
    <col min="15371" max="15371" width="33.85546875" customWidth="1"/>
    <col min="15617" max="15617" width="8.42578125" customWidth="1"/>
    <col min="15618" max="15618" width="29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32.28515625" customWidth="1"/>
    <col min="15627" max="15627" width="33.85546875" customWidth="1"/>
    <col min="15873" max="15873" width="8.42578125" customWidth="1"/>
    <col min="15874" max="15874" width="29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32.28515625" customWidth="1"/>
    <col min="15883" max="15883" width="33.85546875" customWidth="1"/>
    <col min="16129" max="16129" width="8.42578125" customWidth="1"/>
    <col min="16130" max="16130" width="29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32.28515625" customWidth="1"/>
    <col min="16139" max="16139" width="33.8554687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50</v>
      </c>
    </row>
    <row r="3" spans="1:13" ht="61.5" customHeight="1" x14ac:dyDescent="0.25">
      <c r="A3" s="3"/>
      <c r="B3" s="7" t="s">
        <v>57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6" customHeight="1" x14ac:dyDescent="0.25">
      <c r="A7" s="15">
        <v>1</v>
      </c>
      <c r="B7" s="40" t="s">
        <v>58</v>
      </c>
      <c r="C7" s="17"/>
      <c r="D7" s="17">
        <v>55</v>
      </c>
      <c r="E7" s="18" t="s">
        <v>59</v>
      </c>
      <c r="F7" s="19">
        <v>55</v>
      </c>
      <c r="G7" s="16"/>
      <c r="H7" s="17"/>
      <c r="I7" s="18" t="s">
        <v>59</v>
      </c>
      <c r="J7" s="17">
        <v>55</v>
      </c>
      <c r="K7" s="20"/>
    </row>
    <row r="8" spans="1:13" ht="36" customHeight="1" x14ac:dyDescent="0.25">
      <c r="A8" s="15">
        <v>2</v>
      </c>
      <c r="B8" s="41" t="s">
        <v>60</v>
      </c>
      <c r="C8" s="17"/>
      <c r="D8" s="17">
        <v>29.7</v>
      </c>
      <c r="E8" s="42" t="s">
        <v>61</v>
      </c>
      <c r="F8" s="19">
        <v>29.7</v>
      </c>
      <c r="G8" s="16"/>
      <c r="H8" s="17"/>
      <c r="I8" s="42" t="s">
        <v>61</v>
      </c>
      <c r="J8" s="17">
        <v>29.7</v>
      </c>
      <c r="K8" s="20"/>
    </row>
    <row r="9" spans="1:13" ht="31.5" x14ac:dyDescent="0.25">
      <c r="A9" s="15">
        <v>3</v>
      </c>
      <c r="B9" s="43" t="s">
        <v>62</v>
      </c>
      <c r="C9" s="17"/>
      <c r="D9" s="17">
        <v>52.4</v>
      </c>
      <c r="E9" s="42" t="s">
        <v>61</v>
      </c>
      <c r="F9" s="19">
        <v>52.4</v>
      </c>
      <c r="G9" s="16"/>
      <c r="H9" s="17"/>
      <c r="I9" s="42" t="s">
        <v>61</v>
      </c>
      <c r="J9" s="17">
        <v>52.4</v>
      </c>
      <c r="K9" s="20"/>
    </row>
    <row r="10" spans="1:13" ht="39" customHeight="1" x14ac:dyDescent="0.25">
      <c r="A10" s="15">
        <v>4</v>
      </c>
      <c r="B10" s="44" t="s">
        <v>63</v>
      </c>
      <c r="C10" s="45"/>
      <c r="D10" s="17">
        <v>0.02</v>
      </c>
      <c r="E10" s="18" t="s">
        <v>64</v>
      </c>
      <c r="F10" s="19">
        <v>0.02</v>
      </c>
      <c r="G10" s="21"/>
      <c r="H10" s="17"/>
      <c r="I10" s="18" t="s">
        <v>64</v>
      </c>
      <c r="J10" s="17">
        <v>0.02</v>
      </c>
      <c r="K10" s="20"/>
    </row>
    <row r="11" spans="1:13" ht="42" customHeight="1" x14ac:dyDescent="0.25">
      <c r="A11" s="15">
        <v>5</v>
      </c>
      <c r="B11" s="43" t="s">
        <v>65</v>
      </c>
      <c r="C11" s="46"/>
      <c r="D11" s="17">
        <v>168</v>
      </c>
      <c r="E11" s="18" t="s">
        <v>64</v>
      </c>
      <c r="F11" s="19">
        <v>168</v>
      </c>
      <c r="G11" s="21"/>
      <c r="H11" s="17"/>
      <c r="I11" s="18" t="s">
        <v>64</v>
      </c>
      <c r="J11" s="17">
        <v>168</v>
      </c>
      <c r="K11" s="20"/>
    </row>
    <row r="12" spans="1:13" ht="15.75" x14ac:dyDescent="0.25">
      <c r="A12" s="37"/>
      <c r="B12" s="23"/>
      <c r="C12" s="38"/>
      <c r="D12" s="38"/>
      <c r="E12" s="39"/>
      <c r="F12" s="19"/>
      <c r="G12" s="22"/>
      <c r="H12" s="38"/>
      <c r="I12" s="39"/>
      <c r="J12" s="38"/>
      <c r="K12" s="20"/>
    </row>
    <row r="13" spans="1:13" ht="15.75" x14ac:dyDescent="0.25">
      <c r="A13" s="22"/>
      <c r="B13" s="23" t="s">
        <v>43</v>
      </c>
      <c r="C13" s="24">
        <f>SUM(C7:C12)</f>
        <v>0</v>
      </c>
      <c r="D13" s="24">
        <v>305.12</v>
      </c>
      <c r="E13" s="25"/>
      <c r="F13" s="26">
        <f>SUM(C13,D13)</f>
        <v>305.12</v>
      </c>
      <c r="G13" s="27"/>
      <c r="H13" s="24">
        <f>SUM(H7:H12)</f>
        <v>0</v>
      </c>
      <c r="I13" s="25"/>
      <c r="J13" s="24">
        <v>302.12</v>
      </c>
      <c r="K13" s="28">
        <v>0</v>
      </c>
    </row>
    <row r="15" spans="1:13" x14ac:dyDescent="0.25">
      <c r="B15" s="29" t="s">
        <v>66</v>
      </c>
    </row>
    <row r="16" spans="1:13" ht="15.75" x14ac:dyDescent="0.25">
      <c r="B16" s="29"/>
      <c r="F16" s="30"/>
      <c r="G16" s="31" t="s">
        <v>67</v>
      </c>
      <c r="H16" s="32"/>
    </row>
    <row r="17" spans="2:8" x14ac:dyDescent="0.25">
      <c r="B17" s="29" t="s">
        <v>68</v>
      </c>
      <c r="F17" s="33" t="s">
        <v>46</v>
      </c>
      <c r="G17" s="34"/>
      <c r="H17" s="34"/>
    </row>
    <row r="18" spans="2:8" ht="15.75" x14ac:dyDescent="0.25">
      <c r="F18" s="30"/>
      <c r="G18" s="31" t="s">
        <v>69</v>
      </c>
      <c r="H18" s="32"/>
    </row>
    <row r="19" spans="2:8" x14ac:dyDescent="0.25">
      <c r="F19" s="33" t="s">
        <v>46</v>
      </c>
      <c r="G19" s="34"/>
      <c r="H19" s="34"/>
    </row>
  </sheetData>
  <mergeCells count="10">
    <mergeCell ref="G16:H16"/>
    <mergeCell ref="G18:H18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="80" zoomScaleNormal="80" workbookViewId="0">
      <selection activeCell="F6" sqref="F6:F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/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/>
      <c r="N2" s="6"/>
      <c r="O2" s="6"/>
      <c r="P2" s="6"/>
    </row>
    <row r="3" spans="1:16" ht="61.5" customHeight="1" x14ac:dyDescent="0.25">
      <c r="A3" s="3"/>
      <c r="B3" s="7" t="s">
        <v>70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47.25" x14ac:dyDescent="0.25">
      <c r="A7" s="15" t="s">
        <v>71</v>
      </c>
      <c r="B7" s="16" t="s">
        <v>72</v>
      </c>
      <c r="C7" s="17"/>
      <c r="D7" s="17">
        <v>1</v>
      </c>
      <c r="E7" s="18" t="s">
        <v>73</v>
      </c>
      <c r="F7" s="19">
        <f>SUM(C7,D7)</f>
        <v>1</v>
      </c>
      <c r="G7" s="47">
        <v>2210</v>
      </c>
      <c r="H7" s="17">
        <v>1</v>
      </c>
      <c r="I7" s="18" t="s">
        <v>74</v>
      </c>
      <c r="J7" s="17">
        <v>1</v>
      </c>
      <c r="K7" s="20">
        <v>0</v>
      </c>
    </row>
    <row r="8" spans="1:16" ht="94.5" x14ac:dyDescent="0.25">
      <c r="A8" s="15" t="s">
        <v>75</v>
      </c>
      <c r="B8" s="16" t="s">
        <v>72</v>
      </c>
      <c r="C8" s="17"/>
      <c r="D8" s="17">
        <v>0.5</v>
      </c>
      <c r="E8" s="18" t="s">
        <v>76</v>
      </c>
      <c r="F8" s="19">
        <v>0.5</v>
      </c>
      <c r="G8" s="47">
        <v>2210</v>
      </c>
      <c r="H8" s="17">
        <v>0.5</v>
      </c>
      <c r="I8" s="18" t="s">
        <v>77</v>
      </c>
      <c r="J8" s="17">
        <v>0.5</v>
      </c>
      <c r="K8" s="20">
        <v>0</v>
      </c>
    </row>
    <row r="9" spans="1:16" ht="63" x14ac:dyDescent="0.25">
      <c r="A9" s="15" t="s">
        <v>78</v>
      </c>
      <c r="B9" s="16" t="s">
        <v>72</v>
      </c>
      <c r="C9" s="17"/>
      <c r="D9" s="17">
        <v>0.4</v>
      </c>
      <c r="E9" s="18" t="s">
        <v>79</v>
      </c>
      <c r="F9" s="19">
        <f>SUM(C9,D9)</f>
        <v>0.4</v>
      </c>
      <c r="G9" s="47">
        <v>2210</v>
      </c>
      <c r="H9" s="17">
        <v>0.4</v>
      </c>
      <c r="I9" s="18" t="s">
        <v>80</v>
      </c>
      <c r="J9" s="17">
        <v>0.4</v>
      </c>
      <c r="K9" s="20">
        <v>0</v>
      </c>
    </row>
    <row r="10" spans="1:16" ht="15.75" x14ac:dyDescent="0.25">
      <c r="A10" s="37"/>
      <c r="B10" s="22"/>
      <c r="C10" s="38"/>
      <c r="D10" s="38"/>
      <c r="E10" s="39"/>
      <c r="F10" s="19"/>
      <c r="G10" s="22"/>
      <c r="H10" s="38"/>
      <c r="I10" s="39"/>
      <c r="J10" s="38"/>
      <c r="K10" s="20"/>
    </row>
    <row r="11" spans="1:16" ht="15.75" x14ac:dyDescent="0.25">
      <c r="A11" s="37"/>
      <c r="B11" s="22"/>
      <c r="C11" s="38"/>
      <c r="D11" s="38"/>
      <c r="E11" s="39"/>
      <c r="F11" s="19"/>
      <c r="G11" s="22"/>
      <c r="H11" s="38"/>
      <c r="I11" s="39"/>
      <c r="J11" s="38"/>
      <c r="K11" s="20"/>
    </row>
    <row r="12" spans="1:16" ht="15.75" x14ac:dyDescent="0.25">
      <c r="A12" s="22"/>
      <c r="B12" s="23" t="s">
        <v>43</v>
      </c>
      <c r="C12" s="24">
        <f>SUM(C7:C11)</f>
        <v>0</v>
      </c>
      <c r="D12" s="24">
        <f>SUM(D7:D11)</f>
        <v>1.9</v>
      </c>
      <c r="E12" s="25"/>
      <c r="F12" s="26">
        <f>SUM(C12,D12)</f>
        <v>1.9</v>
      </c>
      <c r="G12" s="27"/>
      <c r="H12" s="24">
        <f>SUM(H7:H11)</f>
        <v>1.9</v>
      </c>
      <c r="I12" s="25"/>
      <c r="J12" s="24">
        <f>SUM(J7:J11)</f>
        <v>1.9</v>
      </c>
      <c r="K12" s="28">
        <f>SUM(K7:K11)</f>
        <v>0</v>
      </c>
    </row>
    <row r="15" spans="1:16" ht="15.75" x14ac:dyDescent="0.25">
      <c r="B15" s="29" t="s">
        <v>81</v>
      </c>
      <c r="F15" s="30"/>
      <c r="G15" s="31" t="s">
        <v>82</v>
      </c>
      <c r="H15" s="32"/>
    </row>
    <row r="16" spans="1:16" x14ac:dyDescent="0.25">
      <c r="B16" s="29"/>
      <c r="F16" s="33" t="s">
        <v>46</v>
      </c>
      <c r="G16" s="34"/>
      <c r="H16" s="34"/>
    </row>
    <row r="17" spans="2:8" ht="15.75" x14ac:dyDescent="0.25">
      <c r="B17" s="29" t="s">
        <v>47</v>
      </c>
      <c r="F17" s="30"/>
      <c r="G17" s="31" t="s">
        <v>83</v>
      </c>
      <c r="H17" s="32"/>
    </row>
    <row r="18" spans="2:8" x14ac:dyDescent="0.25">
      <c r="F18" s="33" t="s">
        <v>46</v>
      </c>
      <c r="G18" s="34"/>
      <c r="H18" s="34"/>
    </row>
  </sheetData>
  <mergeCells count="12">
    <mergeCell ref="G15:H15"/>
    <mergeCell ref="G17:H17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47244094488188981" right="0.47244094488188981" top="0.19685039370078741" bottom="0.19685039370078741" header="0" footer="0"/>
  <pageSetup paperSize="9" scale="7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B1" zoomScale="92" zoomScaleNormal="92" workbookViewId="0">
      <selection activeCell="F6" sqref="F6:F7"/>
    </sheetView>
  </sheetViews>
  <sheetFormatPr defaultRowHeight="15" x14ac:dyDescent="0.25"/>
  <cols>
    <col min="1" max="1" width="7.28515625" customWidth="1"/>
    <col min="2" max="2" width="27.855468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8554687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8554687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8554687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8554687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8554687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8554687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8554687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8554687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8554687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8554687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8554687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8554687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8554687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8554687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8554687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8554687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8554687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8554687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8554687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8554687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8554687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8554687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8554687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8554687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8554687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8554687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8554687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8554687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8554687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8554687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8554687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8554687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8554687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8554687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8554687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8554687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8554687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8554687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8554687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8554687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8554687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8554687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8554687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8554687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8554687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8554687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8554687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8554687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8554687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8554687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8554687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8554687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8554687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8554687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8554687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8554687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8554687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8554687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8554687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8554687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8554687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8554687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8554687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6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54</v>
      </c>
      <c r="N2" s="6"/>
      <c r="O2" s="6"/>
      <c r="P2" s="6"/>
    </row>
    <row r="3" spans="1:16" ht="81.75" customHeight="1" x14ac:dyDescent="0.25">
      <c r="A3" s="3"/>
      <c r="B3" s="7" t="s">
        <v>84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85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26</v>
      </c>
      <c r="C7" s="17">
        <v>0.71</v>
      </c>
      <c r="D7" s="17"/>
      <c r="E7" s="18"/>
      <c r="F7" s="19">
        <f>SUM(C7,D7)</f>
        <v>0.71</v>
      </c>
      <c r="G7" s="16"/>
      <c r="H7" s="17"/>
      <c r="I7" s="36"/>
      <c r="J7" s="17"/>
      <c r="K7" s="20"/>
    </row>
    <row r="8" spans="1:16" ht="54.75" customHeight="1" x14ac:dyDescent="0.25">
      <c r="A8" s="15">
        <v>2</v>
      </c>
      <c r="B8" s="48" t="s">
        <v>86</v>
      </c>
      <c r="C8" s="17"/>
      <c r="D8" s="17">
        <v>7.7</v>
      </c>
      <c r="E8" s="18" t="s">
        <v>17</v>
      </c>
      <c r="F8" s="19">
        <f t="shared" ref="F8:F20" si="0">SUM(C8,D8)</f>
        <v>7.7</v>
      </c>
      <c r="G8" s="16"/>
      <c r="H8" s="17"/>
      <c r="I8" s="18" t="s">
        <v>17</v>
      </c>
      <c r="J8" s="17">
        <v>2.52</v>
      </c>
      <c r="K8" s="20"/>
    </row>
    <row r="9" spans="1:16" ht="15.75" x14ac:dyDescent="0.25">
      <c r="A9" s="15"/>
      <c r="B9" s="16"/>
      <c r="C9" s="17"/>
      <c r="D9" s="17"/>
      <c r="E9" s="18"/>
      <c r="F9" s="19">
        <f t="shared" si="0"/>
        <v>0</v>
      </c>
      <c r="G9" s="16"/>
      <c r="H9" s="17"/>
      <c r="I9" s="36"/>
      <c r="J9" s="17"/>
      <c r="K9" s="20"/>
    </row>
    <row r="10" spans="1:16" ht="15.75" x14ac:dyDescent="0.25">
      <c r="A10" s="15"/>
      <c r="B10" s="16"/>
      <c r="C10" s="17"/>
      <c r="D10" s="17"/>
      <c r="E10" s="18"/>
      <c r="F10" s="19">
        <f t="shared" si="0"/>
        <v>0</v>
      </c>
      <c r="G10" s="16"/>
      <c r="H10" s="17"/>
      <c r="I10" s="36"/>
      <c r="J10" s="17"/>
      <c r="K10" s="20"/>
    </row>
    <row r="11" spans="1:16" ht="15.75" x14ac:dyDescent="0.25">
      <c r="A11" s="15"/>
      <c r="B11" s="16"/>
      <c r="C11" s="17"/>
      <c r="D11" s="17"/>
      <c r="E11" s="18"/>
      <c r="F11" s="19">
        <f t="shared" si="0"/>
        <v>0</v>
      </c>
      <c r="G11" s="16"/>
      <c r="H11" s="17"/>
      <c r="I11" s="36"/>
      <c r="J11" s="17"/>
      <c r="K11" s="20"/>
    </row>
    <row r="12" spans="1:16" ht="15.75" x14ac:dyDescent="0.25">
      <c r="A12" s="15"/>
      <c r="B12" s="16"/>
      <c r="C12" s="17"/>
      <c r="D12" s="17"/>
      <c r="E12" s="18"/>
      <c r="F12" s="19">
        <f t="shared" si="0"/>
        <v>0</v>
      </c>
      <c r="G12" s="21"/>
      <c r="H12" s="17"/>
      <c r="I12" s="18"/>
      <c r="J12" s="17"/>
      <c r="K12" s="20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x14ac:dyDescent="0.25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25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x14ac:dyDescent="0.25">
      <c r="A19" s="37"/>
      <c r="B19" s="22"/>
      <c r="C19" s="38"/>
      <c r="D19" s="38"/>
      <c r="E19" s="39"/>
      <c r="F19" s="19">
        <f t="shared" si="0"/>
        <v>0</v>
      </c>
      <c r="G19" s="22"/>
      <c r="H19" s="38"/>
      <c r="I19" s="39"/>
      <c r="J19" s="38"/>
      <c r="K19" s="20"/>
    </row>
    <row r="20" spans="1:11" ht="15.75" x14ac:dyDescent="0.25">
      <c r="A20" s="22"/>
      <c r="B20" s="23" t="s">
        <v>43</v>
      </c>
      <c r="C20" s="24">
        <f>SUM(C7:C19)</f>
        <v>0.71</v>
      </c>
      <c r="D20" s="24">
        <f>SUM(D7:D19)</f>
        <v>7.7</v>
      </c>
      <c r="E20" s="25"/>
      <c r="F20" s="26">
        <f t="shared" si="0"/>
        <v>8.41</v>
      </c>
      <c r="G20" s="27"/>
      <c r="H20" s="24">
        <f>SUM(H7:H19)</f>
        <v>0</v>
      </c>
      <c r="I20" s="25"/>
      <c r="J20" s="24">
        <f>SUM(J7:J19)</f>
        <v>2.52</v>
      </c>
      <c r="K20" s="28">
        <f>C20-H20</f>
        <v>0.71</v>
      </c>
    </row>
    <row r="23" spans="1:11" ht="15.75" x14ac:dyDescent="0.25">
      <c r="B23" s="29" t="s">
        <v>53</v>
      </c>
      <c r="F23" s="30"/>
      <c r="G23" s="31" t="s">
        <v>87</v>
      </c>
      <c r="H23" s="32"/>
    </row>
    <row r="24" spans="1:11" x14ac:dyDescent="0.25">
      <c r="B24" s="29"/>
      <c r="F24" s="33" t="s">
        <v>46</v>
      </c>
      <c r="G24" s="34"/>
      <c r="H24" s="34"/>
    </row>
    <row r="25" spans="1:11" ht="15.75" x14ac:dyDescent="0.25">
      <c r="B25" s="29" t="s">
        <v>47</v>
      </c>
      <c r="F25" s="30"/>
      <c r="G25" s="31" t="s">
        <v>88</v>
      </c>
      <c r="H25" s="32"/>
    </row>
    <row r="26" spans="1:11" x14ac:dyDescent="0.25">
      <c r="F26" s="33" t="s">
        <v>46</v>
      </c>
      <c r="G26" s="34"/>
      <c r="H26" s="34"/>
    </row>
  </sheetData>
  <mergeCells count="12">
    <mergeCell ref="G23:H23"/>
    <mergeCell ref="G25:H2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80" zoomScaleNormal="80" workbookViewId="0">
      <selection activeCell="F6" sqref="F6:F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54</v>
      </c>
      <c r="N2" s="6"/>
      <c r="O2" s="6"/>
      <c r="P2" s="6"/>
    </row>
    <row r="3" spans="1:16" ht="61.5" customHeight="1" x14ac:dyDescent="0.25">
      <c r="A3" s="3"/>
      <c r="B3" s="7" t="s">
        <v>89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>
        <v>1</v>
      </c>
      <c r="B7" s="16" t="s">
        <v>26</v>
      </c>
      <c r="C7" s="17">
        <v>4.9000000000000004</v>
      </c>
      <c r="D7" s="17"/>
      <c r="E7" s="18"/>
      <c r="F7" s="19">
        <f>SUM(C7,D7)</f>
        <v>4.9000000000000004</v>
      </c>
      <c r="G7" s="16">
        <v>2240</v>
      </c>
      <c r="H7" s="17">
        <v>1.3</v>
      </c>
      <c r="I7" s="16" t="s">
        <v>90</v>
      </c>
      <c r="J7" s="17"/>
      <c r="K7" s="20"/>
    </row>
    <row r="8" spans="1:16" ht="15.75" x14ac:dyDescent="0.25">
      <c r="A8" s="15"/>
      <c r="B8" s="16"/>
      <c r="C8" s="17"/>
      <c r="D8" s="17"/>
      <c r="E8" s="18"/>
      <c r="F8" s="19"/>
      <c r="G8" s="18">
        <v>2240</v>
      </c>
      <c r="H8" s="17">
        <v>2.7</v>
      </c>
      <c r="I8" s="49" t="s">
        <v>91</v>
      </c>
      <c r="J8" s="17"/>
      <c r="K8" s="20"/>
    </row>
    <row r="9" spans="1:16" ht="15.75" x14ac:dyDescent="0.25">
      <c r="A9" s="15"/>
      <c r="B9" s="16"/>
      <c r="C9" s="17"/>
      <c r="D9" s="17"/>
      <c r="E9" s="18"/>
      <c r="F9" s="19"/>
      <c r="G9" s="16">
        <v>2240</v>
      </c>
      <c r="H9" s="17">
        <v>0.9</v>
      </c>
      <c r="I9" s="16" t="s">
        <v>92</v>
      </c>
      <c r="J9" s="17"/>
      <c r="K9" s="20"/>
    </row>
    <row r="10" spans="1:16" ht="31.5" x14ac:dyDescent="0.25">
      <c r="A10" s="15">
        <v>2</v>
      </c>
      <c r="B10" s="16" t="s">
        <v>26</v>
      </c>
      <c r="C10" s="17"/>
      <c r="D10" s="17">
        <v>50</v>
      </c>
      <c r="E10" s="18" t="s">
        <v>93</v>
      </c>
      <c r="F10" s="19">
        <f t="shared" ref="F10:F50" si="0">SUM(C10,D10)</f>
        <v>50</v>
      </c>
      <c r="G10" s="16"/>
      <c r="H10" s="17"/>
      <c r="I10" s="36" t="s">
        <v>55</v>
      </c>
      <c r="J10" s="17">
        <v>50</v>
      </c>
      <c r="K10" s="20"/>
    </row>
    <row r="11" spans="1:16" ht="47.25" x14ac:dyDescent="0.25">
      <c r="A11" s="15">
        <v>3</v>
      </c>
      <c r="B11" s="16" t="s">
        <v>94</v>
      </c>
      <c r="C11" s="17"/>
      <c r="D11" s="17">
        <v>80</v>
      </c>
      <c r="E11" s="18" t="s">
        <v>93</v>
      </c>
      <c r="F11" s="19">
        <f t="shared" si="0"/>
        <v>80</v>
      </c>
      <c r="G11" s="16"/>
      <c r="H11" s="17"/>
      <c r="I11" s="36" t="s">
        <v>95</v>
      </c>
      <c r="J11" s="17">
        <v>80</v>
      </c>
      <c r="K11" s="20"/>
    </row>
    <row r="12" spans="1:16" ht="47.25" x14ac:dyDescent="0.25">
      <c r="A12" s="15">
        <v>4</v>
      </c>
      <c r="B12" s="50" t="s">
        <v>96</v>
      </c>
      <c r="C12" s="17"/>
      <c r="D12" s="17">
        <v>102</v>
      </c>
      <c r="E12" s="18" t="s">
        <v>93</v>
      </c>
      <c r="F12" s="19">
        <f t="shared" si="0"/>
        <v>102</v>
      </c>
      <c r="G12" s="21"/>
      <c r="H12" s="17"/>
      <c r="I12" s="18" t="s">
        <v>97</v>
      </c>
      <c r="J12" s="17">
        <v>102</v>
      </c>
      <c r="K12" s="20"/>
    </row>
    <row r="13" spans="1:16" ht="15.75" x14ac:dyDescent="0.25">
      <c r="A13" s="15"/>
      <c r="B13" s="16"/>
      <c r="C13" s="17"/>
      <c r="D13" s="17"/>
      <c r="E13" s="18"/>
      <c r="F13" s="19">
        <f t="shared" si="0"/>
        <v>0</v>
      </c>
      <c r="G13" s="21"/>
      <c r="H13" s="17"/>
      <c r="I13" s="18"/>
      <c r="J13" s="17"/>
      <c r="K13" s="20"/>
    </row>
    <row r="14" spans="1:16" ht="15.75" x14ac:dyDescent="0.25">
      <c r="A14" s="15"/>
      <c r="B14" s="16"/>
      <c r="C14" s="17"/>
      <c r="D14" s="17"/>
      <c r="E14" s="18"/>
      <c r="F14" s="19">
        <f t="shared" si="0"/>
        <v>0</v>
      </c>
      <c r="G14" s="16"/>
      <c r="H14" s="17"/>
      <c r="I14" s="18"/>
      <c r="J14" s="17"/>
      <c r="K14" s="20"/>
    </row>
    <row r="15" spans="1:16" ht="15.75" x14ac:dyDescent="0.25">
      <c r="A15" s="21"/>
      <c r="B15" s="16"/>
      <c r="C15" s="17"/>
      <c r="D15" s="17"/>
      <c r="E15" s="18"/>
      <c r="F15" s="19">
        <f t="shared" si="0"/>
        <v>0</v>
      </c>
      <c r="G15" s="16"/>
      <c r="H15" s="17"/>
      <c r="I15" s="18"/>
      <c r="J15" s="17"/>
      <c r="K15" s="20"/>
    </row>
    <row r="16" spans="1:16" ht="15" customHeight="1" x14ac:dyDescent="0.25">
      <c r="A16" s="21"/>
      <c r="B16" s="16"/>
      <c r="C16" s="17"/>
      <c r="D16" s="17"/>
      <c r="E16" s="18"/>
      <c r="F16" s="19">
        <f t="shared" si="0"/>
        <v>0</v>
      </c>
      <c r="G16" s="16"/>
      <c r="H16" s="17"/>
      <c r="I16" s="18"/>
      <c r="J16" s="17"/>
      <c r="K16" s="20"/>
    </row>
    <row r="17" spans="1:11" ht="15.75" x14ac:dyDescent="0.25">
      <c r="A17" s="15"/>
      <c r="B17" s="16"/>
      <c r="C17" s="17"/>
      <c r="D17" s="17"/>
      <c r="E17" s="18"/>
      <c r="F17" s="19">
        <f t="shared" si="0"/>
        <v>0</v>
      </c>
      <c r="G17" s="16"/>
      <c r="H17" s="17"/>
      <c r="I17" s="18"/>
      <c r="J17" s="17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17"/>
      <c r="K18" s="20"/>
    </row>
    <row r="19" spans="1:11" ht="15.75" x14ac:dyDescent="0.25">
      <c r="A19" s="15"/>
      <c r="B19" s="16"/>
      <c r="C19" s="17"/>
      <c r="D19" s="17"/>
      <c r="E19" s="18"/>
      <c r="F19" s="19">
        <f t="shared" si="0"/>
        <v>0</v>
      </c>
      <c r="G19" s="16"/>
      <c r="H19" s="17"/>
      <c r="I19" s="18"/>
      <c r="J19" s="17"/>
      <c r="K19" s="20"/>
    </row>
    <row r="20" spans="1:11" ht="15.75" x14ac:dyDescent="0.25">
      <c r="A20" s="15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17"/>
      <c r="K20" s="20"/>
    </row>
    <row r="21" spans="1:11" ht="15.75" x14ac:dyDescent="0.25">
      <c r="A21" s="15"/>
      <c r="B21" s="16"/>
      <c r="C21" s="17"/>
      <c r="D21" s="17"/>
      <c r="E21" s="18"/>
      <c r="F21" s="19">
        <f t="shared" si="0"/>
        <v>0</v>
      </c>
      <c r="G21" s="16"/>
      <c r="H21" s="17"/>
      <c r="I21" s="18"/>
      <c r="J21" s="17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17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17"/>
      <c r="K23" s="20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17"/>
      <c r="K24" s="20"/>
    </row>
    <row r="25" spans="1:11" ht="15.75" x14ac:dyDescent="0.25">
      <c r="A25" s="21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17"/>
      <c r="K25" s="20"/>
    </row>
    <row r="26" spans="1:11" ht="15.75" x14ac:dyDescent="0.25">
      <c r="A26" s="21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15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x14ac:dyDescent="0.25">
      <c r="A31" s="15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x14ac:dyDescent="0.25">
      <c r="A32" s="15"/>
      <c r="B32" s="16"/>
      <c r="C32" s="17"/>
      <c r="D32" s="17"/>
      <c r="E32" s="18"/>
      <c r="F32" s="19">
        <f t="shared" si="0"/>
        <v>0</v>
      </c>
      <c r="G32" s="16"/>
      <c r="H32" s="17"/>
      <c r="I32" s="18"/>
      <c r="J32" s="17"/>
      <c r="K32" s="20"/>
    </row>
    <row r="33" spans="1:11" ht="15.75" x14ac:dyDescent="0.25">
      <c r="A33" s="15"/>
      <c r="B33" s="16"/>
      <c r="C33" s="17"/>
      <c r="D33" s="17"/>
      <c r="E33" s="18"/>
      <c r="F33" s="19">
        <f t="shared" si="0"/>
        <v>0</v>
      </c>
      <c r="G33" s="16"/>
      <c r="H33" s="17"/>
      <c r="I33" s="18"/>
      <c r="J33" s="17"/>
      <c r="K33" s="20"/>
    </row>
    <row r="34" spans="1:11" ht="15.75" x14ac:dyDescent="0.25">
      <c r="A34" s="15"/>
      <c r="B34" s="16"/>
      <c r="C34" s="17"/>
      <c r="D34" s="17"/>
      <c r="E34" s="18"/>
      <c r="F34" s="19">
        <f t="shared" si="0"/>
        <v>0</v>
      </c>
      <c r="G34" s="16"/>
      <c r="H34" s="17"/>
      <c r="I34" s="18"/>
      <c r="J34" s="17"/>
      <c r="K34" s="20"/>
    </row>
    <row r="35" spans="1:11" ht="15.75" x14ac:dyDescent="0.25">
      <c r="A35" s="21"/>
      <c r="B35" s="16"/>
      <c r="C35" s="17"/>
      <c r="D35" s="17"/>
      <c r="E35" s="18"/>
      <c r="F35" s="19">
        <f t="shared" si="0"/>
        <v>0</v>
      </c>
      <c r="G35" s="16"/>
      <c r="H35" s="17"/>
      <c r="I35" s="18"/>
      <c r="J35" s="17"/>
      <c r="K35" s="20"/>
    </row>
    <row r="36" spans="1:11" ht="15.75" x14ac:dyDescent="0.25">
      <c r="A36" s="21"/>
      <c r="B36" s="16"/>
      <c r="C36" s="17"/>
      <c r="D36" s="17"/>
      <c r="E36" s="18"/>
      <c r="F36" s="19">
        <f t="shared" si="0"/>
        <v>0</v>
      </c>
      <c r="G36" s="16"/>
      <c r="H36" s="17"/>
      <c r="I36" s="18"/>
      <c r="J36" s="17"/>
      <c r="K36" s="20"/>
    </row>
    <row r="37" spans="1:11" ht="15.75" x14ac:dyDescent="0.25">
      <c r="A37" s="15"/>
      <c r="B37" s="16"/>
      <c r="C37" s="17"/>
      <c r="D37" s="17"/>
      <c r="E37" s="18"/>
      <c r="F37" s="19">
        <f t="shared" si="0"/>
        <v>0</v>
      </c>
      <c r="G37" s="16"/>
      <c r="H37" s="17"/>
      <c r="I37" s="18"/>
      <c r="J37" s="17"/>
      <c r="K37" s="20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/>
      <c r="K38" s="20"/>
    </row>
    <row r="39" spans="1:11" ht="15.75" x14ac:dyDescent="0.25">
      <c r="A39" s="15"/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37"/>
      <c r="B47" s="22"/>
      <c r="C47" s="38"/>
      <c r="D47" s="38"/>
      <c r="E47" s="39"/>
      <c r="F47" s="19">
        <f t="shared" si="0"/>
        <v>0</v>
      </c>
      <c r="G47" s="22"/>
      <c r="H47" s="38"/>
      <c r="I47" s="39"/>
      <c r="J47" s="38"/>
      <c r="K47" s="20"/>
    </row>
    <row r="48" spans="1:11" ht="15.75" x14ac:dyDescent="0.25">
      <c r="A48" s="37"/>
      <c r="B48" s="22"/>
      <c r="C48" s="38"/>
      <c r="D48" s="38"/>
      <c r="E48" s="39"/>
      <c r="F48" s="19">
        <f t="shared" si="0"/>
        <v>0</v>
      </c>
      <c r="G48" s="22"/>
      <c r="H48" s="38"/>
      <c r="I48" s="39"/>
      <c r="J48" s="38"/>
      <c r="K48" s="20"/>
    </row>
    <row r="49" spans="1:11" ht="15.75" x14ac:dyDescent="0.25">
      <c r="A49" s="37"/>
      <c r="B49" s="22"/>
      <c r="C49" s="38"/>
      <c r="D49" s="38"/>
      <c r="E49" s="39"/>
      <c r="F49" s="19">
        <f t="shared" si="0"/>
        <v>0</v>
      </c>
      <c r="G49" s="22"/>
      <c r="H49" s="38"/>
      <c r="I49" s="39"/>
      <c r="J49" s="38"/>
      <c r="K49" s="20"/>
    </row>
    <row r="50" spans="1:11" ht="15.75" x14ac:dyDescent="0.25">
      <c r="A50" s="22"/>
      <c r="B50" s="23" t="s">
        <v>43</v>
      </c>
      <c r="C50" s="24">
        <f>SUM(C7:C49)</f>
        <v>4.9000000000000004</v>
      </c>
      <c r="D50" s="24">
        <f>SUM(D7:D49)</f>
        <v>232</v>
      </c>
      <c r="E50" s="25"/>
      <c r="F50" s="26">
        <f t="shared" si="0"/>
        <v>236.9</v>
      </c>
      <c r="G50" s="27"/>
      <c r="H50" s="24">
        <f>SUM(H7:H49)</f>
        <v>4.9000000000000004</v>
      </c>
      <c r="I50" s="25"/>
      <c r="J50" s="24">
        <f>SUM(J7:J49)</f>
        <v>232</v>
      </c>
      <c r="K50" s="28">
        <f>C50-H50</f>
        <v>0</v>
      </c>
    </row>
    <row r="53" spans="1:11" ht="15.75" x14ac:dyDescent="0.25">
      <c r="B53" s="29" t="s">
        <v>53</v>
      </c>
      <c r="F53" s="30"/>
      <c r="G53" s="31" t="s">
        <v>98</v>
      </c>
      <c r="H53" s="32"/>
    </row>
    <row r="54" spans="1:11" x14ac:dyDescent="0.25">
      <c r="B54" s="29"/>
      <c r="F54" s="33" t="s">
        <v>46</v>
      </c>
      <c r="G54" s="34"/>
      <c r="H54" s="34"/>
    </row>
    <row r="55" spans="1:11" ht="15.75" x14ac:dyDescent="0.25">
      <c r="B55" s="29" t="s">
        <v>47</v>
      </c>
      <c r="F55" s="30"/>
      <c r="G55" s="31" t="s">
        <v>99</v>
      </c>
      <c r="H55" s="32"/>
    </row>
    <row r="56" spans="1:11" x14ac:dyDescent="0.25">
      <c r="F56" s="33" t="s">
        <v>46</v>
      </c>
      <c r="G56" s="34"/>
      <c r="H56" s="3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="80" zoomScaleNormal="80" workbookViewId="0">
      <selection activeCell="F6" sqref="F6:F7"/>
    </sheetView>
  </sheetViews>
  <sheetFormatPr defaultRowHeight="15" x14ac:dyDescent="0.25"/>
  <cols>
    <col min="1" max="1" width="7.28515625" customWidth="1"/>
    <col min="2" max="2" width="24.42578125" customWidth="1"/>
    <col min="3" max="3" width="16.140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140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140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140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140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140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140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140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140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140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140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140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140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140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140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140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140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140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140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140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140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140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140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140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140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140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140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140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140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140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140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140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140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140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140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140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140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140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140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140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140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140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140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140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140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140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140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140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140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140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140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140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140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140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140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140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140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140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140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140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140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140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140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140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</v>
      </c>
      <c r="N2" s="6"/>
      <c r="O2" s="6"/>
      <c r="P2" s="6"/>
    </row>
    <row r="3" spans="1:16" ht="61.5" customHeight="1" x14ac:dyDescent="0.25">
      <c r="A3" s="3"/>
      <c r="B3" s="7" t="s">
        <v>100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51" t="s">
        <v>4</v>
      </c>
      <c r="B5" s="51" t="s">
        <v>5</v>
      </c>
      <c r="C5" s="52" t="s">
        <v>6</v>
      </c>
      <c r="D5" s="52"/>
      <c r="E5" s="52"/>
      <c r="F5" s="52" t="s">
        <v>7</v>
      </c>
      <c r="G5" s="52" t="s">
        <v>8</v>
      </c>
      <c r="H5" s="52"/>
      <c r="I5" s="52"/>
      <c r="J5" s="52"/>
      <c r="K5" s="53" t="s">
        <v>101</v>
      </c>
    </row>
    <row r="6" spans="1:16" ht="158.25" customHeight="1" x14ac:dyDescent="0.25">
      <c r="A6" s="51"/>
      <c r="B6" s="51"/>
      <c r="C6" s="15" t="s">
        <v>102</v>
      </c>
      <c r="D6" s="15" t="s">
        <v>103</v>
      </c>
      <c r="E6" s="15" t="s">
        <v>12</v>
      </c>
      <c r="F6" s="52"/>
      <c r="G6" s="54" t="s">
        <v>13</v>
      </c>
      <c r="H6" s="15" t="s">
        <v>104</v>
      </c>
      <c r="I6" s="15" t="s">
        <v>15</v>
      </c>
      <c r="J6" s="15" t="s">
        <v>104</v>
      </c>
      <c r="K6" s="53"/>
    </row>
    <row r="7" spans="1:16" ht="56.25" x14ac:dyDescent="0.25">
      <c r="A7" s="15">
        <v>1</v>
      </c>
      <c r="B7" s="55" t="s">
        <v>105</v>
      </c>
      <c r="C7" s="56"/>
      <c r="D7" s="56">
        <v>12.311999999999999</v>
      </c>
      <c r="E7" s="55" t="s">
        <v>106</v>
      </c>
      <c r="F7" s="57">
        <f t="shared" ref="F7:F12" si="0">SUM(C7,D7)</f>
        <v>12.311999999999999</v>
      </c>
      <c r="G7" s="58">
        <v>2210</v>
      </c>
      <c r="H7" s="56"/>
      <c r="I7" s="55" t="s">
        <v>106</v>
      </c>
      <c r="J7" s="56">
        <v>12.311999999999999</v>
      </c>
      <c r="K7" s="59"/>
    </row>
    <row r="8" spans="1:16" ht="56.25" x14ac:dyDescent="0.25">
      <c r="A8" s="15">
        <v>2</v>
      </c>
      <c r="B8" s="55" t="s">
        <v>105</v>
      </c>
      <c r="C8" s="56"/>
      <c r="D8" s="56">
        <v>1.581</v>
      </c>
      <c r="E8" s="55" t="s">
        <v>107</v>
      </c>
      <c r="F8" s="57">
        <f t="shared" si="0"/>
        <v>1.581</v>
      </c>
      <c r="G8" s="58">
        <v>2220</v>
      </c>
      <c r="H8" s="56"/>
      <c r="I8" s="55" t="s">
        <v>107</v>
      </c>
      <c r="J8" s="56">
        <v>1.581</v>
      </c>
      <c r="K8" s="59"/>
    </row>
    <row r="9" spans="1:16" ht="37.5" x14ac:dyDescent="0.25">
      <c r="A9" s="15">
        <v>3</v>
      </c>
      <c r="B9" s="55" t="s">
        <v>108</v>
      </c>
      <c r="C9" s="56"/>
      <c r="D9" s="56">
        <v>1.0449999999999999</v>
      </c>
      <c r="E9" s="55" t="s">
        <v>109</v>
      </c>
      <c r="F9" s="57">
        <f t="shared" si="0"/>
        <v>1.0449999999999999</v>
      </c>
      <c r="G9" s="58">
        <v>2230</v>
      </c>
      <c r="H9" s="56"/>
      <c r="I9" s="55" t="s">
        <v>109</v>
      </c>
      <c r="J9" s="56">
        <v>1.0449999999999999</v>
      </c>
      <c r="K9" s="59"/>
    </row>
    <row r="10" spans="1:16" ht="37.5" x14ac:dyDescent="0.25">
      <c r="A10" s="15">
        <v>4</v>
      </c>
      <c r="B10" s="55" t="s">
        <v>110</v>
      </c>
      <c r="C10" s="56"/>
      <c r="D10" s="56">
        <v>16.559999999999999</v>
      </c>
      <c r="E10" s="55" t="s">
        <v>111</v>
      </c>
      <c r="F10" s="57">
        <f t="shared" si="0"/>
        <v>16.559999999999999</v>
      </c>
      <c r="G10" s="58">
        <v>3110</v>
      </c>
      <c r="H10" s="56"/>
      <c r="I10" s="55" t="s">
        <v>111</v>
      </c>
      <c r="J10" s="56">
        <v>16.559999999999999</v>
      </c>
      <c r="K10" s="59"/>
    </row>
    <row r="11" spans="1:16" ht="37.5" x14ac:dyDescent="0.25">
      <c r="A11" s="15">
        <v>5</v>
      </c>
      <c r="B11" s="55" t="s">
        <v>110</v>
      </c>
      <c r="C11" s="56"/>
      <c r="D11" s="56">
        <v>4.0999999999999996</v>
      </c>
      <c r="E11" s="55" t="s">
        <v>111</v>
      </c>
      <c r="F11" s="57">
        <f t="shared" si="0"/>
        <v>4.0999999999999996</v>
      </c>
      <c r="G11" s="58">
        <v>2210</v>
      </c>
      <c r="H11" s="56"/>
      <c r="I11" s="55" t="s">
        <v>111</v>
      </c>
      <c r="J11" s="56">
        <v>4.0999999999999996</v>
      </c>
      <c r="K11" s="59"/>
    </row>
    <row r="12" spans="1:16" ht="37.5" x14ac:dyDescent="0.25">
      <c r="A12" s="15">
        <v>6</v>
      </c>
      <c r="B12" s="55" t="s">
        <v>112</v>
      </c>
      <c r="C12" s="56">
        <v>48.96</v>
      </c>
      <c r="D12" s="56"/>
      <c r="E12" s="60"/>
      <c r="F12" s="57">
        <f t="shared" si="0"/>
        <v>48.96</v>
      </c>
      <c r="G12" s="58">
        <v>2210</v>
      </c>
      <c r="H12" s="56">
        <v>33.799999999999997</v>
      </c>
      <c r="I12" s="61" t="s">
        <v>113</v>
      </c>
      <c r="J12" s="56"/>
      <c r="K12" s="59"/>
    </row>
    <row r="13" spans="1:16" ht="56.25" x14ac:dyDescent="0.25">
      <c r="A13" s="15">
        <v>7</v>
      </c>
      <c r="B13" s="55"/>
      <c r="C13" s="56"/>
      <c r="D13" s="56"/>
      <c r="E13" s="60"/>
      <c r="F13" s="57"/>
      <c r="G13" s="58">
        <v>2220</v>
      </c>
      <c r="H13" s="56">
        <v>17.399999999999999</v>
      </c>
      <c r="I13" s="61" t="s">
        <v>107</v>
      </c>
      <c r="J13" s="56"/>
      <c r="K13" s="59"/>
    </row>
    <row r="14" spans="1:16" ht="18.75" x14ac:dyDescent="0.25">
      <c r="A14" s="15">
        <v>8</v>
      </c>
      <c r="B14" s="55"/>
      <c r="C14" s="56"/>
      <c r="D14" s="56"/>
      <c r="E14" s="60"/>
      <c r="F14" s="57"/>
      <c r="G14" s="58">
        <v>2240</v>
      </c>
      <c r="H14" s="56">
        <v>1.9</v>
      </c>
      <c r="I14" s="61" t="s">
        <v>114</v>
      </c>
      <c r="J14" s="56"/>
      <c r="K14" s="59"/>
    </row>
    <row r="15" spans="1:16" ht="18.75" x14ac:dyDescent="0.25">
      <c r="A15" s="15">
        <v>9</v>
      </c>
      <c r="B15" s="60"/>
      <c r="C15" s="56"/>
      <c r="D15" s="56"/>
      <c r="E15" s="60"/>
      <c r="F15" s="57"/>
      <c r="G15" s="58">
        <v>2282</v>
      </c>
      <c r="H15" s="56">
        <v>6.3</v>
      </c>
      <c r="I15" s="61" t="s">
        <v>115</v>
      </c>
      <c r="J15" s="56"/>
      <c r="K15" s="59"/>
    </row>
    <row r="16" spans="1:16" ht="15.75" x14ac:dyDescent="0.25">
      <c r="A16" s="22"/>
      <c r="B16" s="23" t="s">
        <v>43</v>
      </c>
      <c r="C16" s="24">
        <f>SUM(C7:C12)</f>
        <v>48.96</v>
      </c>
      <c r="D16" s="62">
        <f>SUM(D7:D12)</f>
        <v>35.597999999999999</v>
      </c>
      <c r="E16" s="25"/>
      <c r="F16" s="26">
        <f>SUM(C16,D16)</f>
        <v>84.557999999999993</v>
      </c>
      <c r="G16" s="27"/>
      <c r="H16" s="62">
        <f>SUM(H7:H15)</f>
        <v>59.399999999999991</v>
      </c>
      <c r="I16" s="25"/>
      <c r="J16" s="62">
        <f>SUM(J7:J15)</f>
        <v>35.597999999999999</v>
      </c>
      <c r="K16" s="63">
        <f>SUM(K7:K15)</f>
        <v>0</v>
      </c>
    </row>
    <row r="19" spans="2:8" ht="15.75" x14ac:dyDescent="0.25">
      <c r="B19" s="29" t="s">
        <v>53</v>
      </c>
      <c r="F19" s="30"/>
      <c r="G19" s="31" t="s">
        <v>116</v>
      </c>
      <c r="H19" s="32"/>
    </row>
    <row r="20" spans="2:8" x14ac:dyDescent="0.25">
      <c r="B20" s="29"/>
      <c r="F20" s="33" t="s">
        <v>46</v>
      </c>
      <c r="G20" s="34"/>
      <c r="H20" s="34"/>
    </row>
    <row r="21" spans="2:8" ht="15.75" x14ac:dyDescent="0.25">
      <c r="B21" s="29" t="s">
        <v>47</v>
      </c>
      <c r="F21" s="30"/>
      <c r="G21" s="31" t="s">
        <v>117</v>
      </c>
      <c r="H21" s="32"/>
    </row>
    <row r="22" spans="2:8" x14ac:dyDescent="0.25">
      <c r="F22" s="33" t="s">
        <v>46</v>
      </c>
      <c r="G22" s="34"/>
      <c r="H22" s="34"/>
    </row>
  </sheetData>
  <mergeCells count="12">
    <mergeCell ref="G19:H19"/>
    <mergeCell ref="G21:H21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48" right="0.53" top="0" bottom="0" header="0" footer="0"/>
  <pageSetup paperSize="9" scale="51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80" zoomScaleNormal="80" workbookViewId="0">
      <selection activeCell="F6" sqref="F6:F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54</v>
      </c>
      <c r="N2" s="6"/>
      <c r="O2" s="6"/>
      <c r="P2" s="6"/>
    </row>
    <row r="3" spans="1:16" ht="61.5" customHeight="1" x14ac:dyDescent="0.25">
      <c r="A3" s="3"/>
      <c r="B3" s="7" t="s">
        <v>118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15.75" x14ac:dyDescent="0.25">
      <c r="A7" s="15"/>
      <c r="B7" s="16" t="s">
        <v>119</v>
      </c>
      <c r="C7" s="17">
        <v>7.8</v>
      </c>
      <c r="D7" s="17"/>
      <c r="E7" s="18"/>
      <c r="F7" s="19">
        <f>SUM(C7,D7)</f>
        <v>7.8</v>
      </c>
      <c r="G7" s="16"/>
      <c r="H7" s="17"/>
      <c r="I7" s="36"/>
      <c r="J7" s="17"/>
      <c r="K7" s="20"/>
    </row>
    <row r="8" spans="1:16" ht="63" x14ac:dyDescent="0.25">
      <c r="A8" s="15">
        <v>1</v>
      </c>
      <c r="B8" s="16" t="s">
        <v>120</v>
      </c>
      <c r="C8" s="17"/>
      <c r="D8" s="17">
        <v>3.0259999999999998</v>
      </c>
      <c r="E8" s="18" t="s">
        <v>121</v>
      </c>
      <c r="F8" s="19">
        <f t="shared" ref="F8:F50" si="0">SUM(C8,D8)</f>
        <v>3.0259999999999998</v>
      </c>
      <c r="G8" s="16"/>
      <c r="H8" s="17"/>
      <c r="I8" s="18" t="s">
        <v>121</v>
      </c>
      <c r="J8" s="17">
        <v>3.03</v>
      </c>
      <c r="K8" s="20">
        <v>0</v>
      </c>
    </row>
    <row r="9" spans="1:16" ht="47.25" x14ac:dyDescent="0.25">
      <c r="A9" s="15"/>
      <c r="B9" s="16"/>
      <c r="C9" s="17"/>
      <c r="D9" s="17">
        <v>0.93400000000000005</v>
      </c>
      <c r="E9" s="18" t="s">
        <v>122</v>
      </c>
      <c r="F9" s="19">
        <f t="shared" si="0"/>
        <v>0.93400000000000005</v>
      </c>
      <c r="G9" s="16"/>
      <c r="H9" s="17"/>
      <c r="I9" s="18" t="s">
        <v>122</v>
      </c>
      <c r="J9" s="17">
        <v>0.93</v>
      </c>
      <c r="K9" s="20">
        <v>0</v>
      </c>
    </row>
    <row r="10" spans="1:16" ht="94.5" x14ac:dyDescent="0.25">
      <c r="A10" s="15"/>
      <c r="B10" s="16"/>
      <c r="C10" s="17"/>
      <c r="D10" s="17">
        <v>5.4950000000000001</v>
      </c>
      <c r="E10" s="18" t="s">
        <v>123</v>
      </c>
      <c r="F10" s="19">
        <f t="shared" si="0"/>
        <v>5.4950000000000001</v>
      </c>
      <c r="G10" s="16"/>
      <c r="H10" s="17"/>
      <c r="I10" s="18" t="s">
        <v>123</v>
      </c>
      <c r="J10" s="17">
        <v>5.4950000000000001</v>
      </c>
      <c r="K10" s="20">
        <v>0</v>
      </c>
    </row>
    <row r="11" spans="1:16" ht="31.5" x14ac:dyDescent="0.25">
      <c r="A11" s="15"/>
      <c r="B11" s="16"/>
      <c r="C11" s="17"/>
      <c r="D11" s="17">
        <v>7.8179999999999996</v>
      </c>
      <c r="E11" s="18" t="s">
        <v>124</v>
      </c>
      <c r="F11" s="19">
        <f t="shared" si="0"/>
        <v>7.8179999999999996</v>
      </c>
      <c r="G11" s="16"/>
      <c r="H11" s="17"/>
      <c r="I11" s="18" t="s">
        <v>124</v>
      </c>
      <c r="J11" s="17">
        <v>7.8179999999999996</v>
      </c>
      <c r="K11" s="20">
        <v>0</v>
      </c>
    </row>
    <row r="12" spans="1:16" ht="31.5" x14ac:dyDescent="0.25">
      <c r="A12" s="15"/>
      <c r="B12" s="16"/>
      <c r="C12" s="17"/>
      <c r="D12" s="17">
        <v>3.99</v>
      </c>
      <c r="E12" s="18" t="s">
        <v>125</v>
      </c>
      <c r="F12" s="19">
        <f t="shared" si="0"/>
        <v>3.99</v>
      </c>
      <c r="G12" s="21"/>
      <c r="H12" s="17"/>
      <c r="I12" s="18" t="s">
        <v>125</v>
      </c>
      <c r="J12" s="17">
        <v>3.99</v>
      </c>
      <c r="K12" s="20">
        <v>0</v>
      </c>
    </row>
    <row r="13" spans="1:16" ht="15.75" x14ac:dyDescent="0.25">
      <c r="A13" s="15"/>
      <c r="B13" s="16"/>
      <c r="C13" s="17"/>
      <c r="D13" s="17">
        <v>1.7470000000000001</v>
      </c>
      <c r="E13" s="18" t="s">
        <v>126</v>
      </c>
      <c r="F13" s="19">
        <f t="shared" si="0"/>
        <v>1.7470000000000001</v>
      </c>
      <c r="G13" s="21"/>
      <c r="H13" s="17"/>
      <c r="I13" s="18" t="s">
        <v>126</v>
      </c>
      <c r="J13" s="17">
        <v>1.7470000000000001</v>
      </c>
      <c r="K13" s="20">
        <v>0</v>
      </c>
    </row>
    <row r="14" spans="1:16" ht="52.5" customHeight="1" x14ac:dyDescent="0.25">
      <c r="A14" s="15"/>
      <c r="B14" s="18"/>
      <c r="C14" s="17"/>
      <c r="D14" s="17">
        <v>5.2990000000000004</v>
      </c>
      <c r="E14" s="18" t="s">
        <v>127</v>
      </c>
      <c r="F14" s="19">
        <f t="shared" si="0"/>
        <v>5.2990000000000004</v>
      </c>
      <c r="G14" s="16"/>
      <c r="H14" s="17"/>
      <c r="I14" s="18" t="s">
        <v>127</v>
      </c>
      <c r="J14" s="17">
        <v>5.3</v>
      </c>
      <c r="K14" s="20">
        <v>0</v>
      </c>
    </row>
    <row r="15" spans="1:16" ht="47.25" x14ac:dyDescent="0.25">
      <c r="A15" s="21"/>
      <c r="B15" s="18"/>
      <c r="C15" s="17"/>
      <c r="D15" s="17">
        <v>2.6760000000000002</v>
      </c>
      <c r="E15" s="18" t="s">
        <v>128</v>
      </c>
      <c r="F15" s="19">
        <f t="shared" si="0"/>
        <v>2.6760000000000002</v>
      </c>
      <c r="G15" s="16"/>
      <c r="H15" s="17"/>
      <c r="I15" s="18" t="s">
        <v>128</v>
      </c>
      <c r="J15" s="17">
        <v>2.6760000000000002</v>
      </c>
      <c r="K15" s="20">
        <v>0</v>
      </c>
    </row>
    <row r="16" spans="1:16" ht="15" customHeight="1" x14ac:dyDescent="0.25">
      <c r="A16" s="21"/>
      <c r="B16" s="16"/>
      <c r="C16" s="17"/>
      <c r="D16" s="17">
        <v>10.1</v>
      </c>
      <c r="E16" s="18" t="s">
        <v>129</v>
      </c>
      <c r="F16" s="19">
        <f t="shared" si="0"/>
        <v>10.1</v>
      </c>
      <c r="G16" s="16"/>
      <c r="H16" s="17"/>
      <c r="I16" s="18" t="s">
        <v>129</v>
      </c>
      <c r="J16" s="17">
        <v>10.1</v>
      </c>
      <c r="K16" s="20">
        <v>0</v>
      </c>
    </row>
    <row r="17" spans="1:11" ht="63" x14ac:dyDescent="0.25">
      <c r="A17" s="15"/>
      <c r="B17" s="16"/>
      <c r="C17" s="17"/>
      <c r="D17" s="17">
        <v>5.25</v>
      </c>
      <c r="E17" s="18" t="s">
        <v>130</v>
      </c>
      <c r="F17" s="19">
        <f t="shared" si="0"/>
        <v>5.25</v>
      </c>
      <c r="G17" s="16"/>
      <c r="H17" s="17"/>
      <c r="I17" s="18" t="s">
        <v>130</v>
      </c>
      <c r="J17" s="17">
        <v>5.25</v>
      </c>
      <c r="K17" s="20">
        <v>0</v>
      </c>
    </row>
    <row r="18" spans="1:11" ht="31.5" x14ac:dyDescent="0.25">
      <c r="A18" s="21"/>
      <c r="B18" s="16"/>
      <c r="C18" s="17"/>
      <c r="D18" s="17">
        <v>18.600000000000001</v>
      </c>
      <c r="E18" s="18" t="s">
        <v>131</v>
      </c>
      <c r="F18" s="19">
        <f>SUM(C18,D18)</f>
        <v>18.600000000000001</v>
      </c>
      <c r="G18" s="16"/>
      <c r="H18" s="17"/>
      <c r="I18" s="18" t="s">
        <v>131</v>
      </c>
      <c r="J18" s="17">
        <v>18.600000000000001</v>
      </c>
      <c r="K18" s="20">
        <v>0</v>
      </c>
    </row>
    <row r="19" spans="1:11" ht="15.75" x14ac:dyDescent="0.25">
      <c r="A19" s="15"/>
      <c r="B19" s="16"/>
      <c r="C19" s="17"/>
      <c r="D19" s="17">
        <v>12.6</v>
      </c>
      <c r="E19" s="18" t="s">
        <v>132</v>
      </c>
      <c r="F19" s="19">
        <f>SUM(C19,D19)</f>
        <v>12.6</v>
      </c>
      <c r="G19" s="16"/>
      <c r="H19" s="17"/>
      <c r="I19" s="18" t="s">
        <v>132</v>
      </c>
      <c r="J19" s="17">
        <v>12.6</v>
      </c>
      <c r="K19" s="20">
        <v>0</v>
      </c>
    </row>
    <row r="20" spans="1:11" ht="15.75" x14ac:dyDescent="0.25">
      <c r="A20" s="15"/>
      <c r="B20" s="16"/>
      <c r="C20" s="17"/>
      <c r="D20" s="17">
        <v>16.597999999999999</v>
      </c>
      <c r="E20" s="18" t="s">
        <v>133</v>
      </c>
      <c r="F20" s="19">
        <f t="shared" si="0"/>
        <v>16.597999999999999</v>
      </c>
      <c r="G20" s="16"/>
      <c r="H20" s="17"/>
      <c r="I20" s="18" t="s">
        <v>133</v>
      </c>
      <c r="J20" s="17">
        <v>16.597999999999999</v>
      </c>
      <c r="K20" s="20">
        <v>0</v>
      </c>
    </row>
    <row r="21" spans="1:11" ht="31.5" x14ac:dyDescent="0.25">
      <c r="A21" s="15"/>
      <c r="B21" s="16"/>
      <c r="C21" s="17"/>
      <c r="D21" s="17">
        <v>9.1999999999999993</v>
      </c>
      <c r="E21" s="18" t="s">
        <v>134</v>
      </c>
      <c r="F21" s="19">
        <f t="shared" si="0"/>
        <v>9.1999999999999993</v>
      </c>
      <c r="G21" s="16"/>
      <c r="H21" s="17"/>
      <c r="I21" s="18" t="s">
        <v>134</v>
      </c>
      <c r="J21" s="17">
        <v>9.1999999999999993</v>
      </c>
      <c r="K21" s="20">
        <v>0</v>
      </c>
    </row>
    <row r="22" spans="1:11" ht="15.75" x14ac:dyDescent="0.25">
      <c r="A22" s="15"/>
      <c r="B22" s="16"/>
      <c r="C22" s="17"/>
      <c r="D22" s="17">
        <v>14.999000000000001</v>
      </c>
      <c r="E22" s="18" t="s">
        <v>135</v>
      </c>
      <c r="F22" s="19">
        <f t="shared" si="0"/>
        <v>14.999000000000001</v>
      </c>
      <c r="G22" s="16"/>
      <c r="H22" s="17"/>
      <c r="I22" s="18" t="s">
        <v>135</v>
      </c>
      <c r="J22" s="17">
        <v>14.999000000000001</v>
      </c>
      <c r="K22" s="20">
        <v>0</v>
      </c>
    </row>
    <row r="23" spans="1:11" ht="31.5" x14ac:dyDescent="0.25">
      <c r="A23" s="15">
        <v>2</v>
      </c>
      <c r="B23" s="16" t="s">
        <v>136</v>
      </c>
      <c r="C23" s="17"/>
      <c r="D23" s="17">
        <v>36.008000000000003</v>
      </c>
      <c r="E23" s="18" t="s">
        <v>137</v>
      </c>
      <c r="F23" s="19">
        <f t="shared" si="0"/>
        <v>36.008000000000003</v>
      </c>
      <c r="G23" s="16"/>
      <c r="H23" s="17"/>
      <c r="I23" s="18" t="s">
        <v>137</v>
      </c>
      <c r="J23" s="17">
        <v>36.008000000000003</v>
      </c>
      <c r="K23" s="20">
        <v>0</v>
      </c>
    </row>
    <row r="24" spans="1:11" ht="47.25" x14ac:dyDescent="0.25">
      <c r="A24" s="15">
        <v>3</v>
      </c>
      <c r="B24" s="16" t="s">
        <v>120</v>
      </c>
      <c r="C24" s="17"/>
      <c r="D24" s="17">
        <v>18.084879999999998</v>
      </c>
      <c r="E24" s="18" t="s">
        <v>138</v>
      </c>
      <c r="F24" s="19">
        <f t="shared" si="0"/>
        <v>18.084879999999998</v>
      </c>
      <c r="G24" s="16"/>
      <c r="H24" s="17"/>
      <c r="I24" s="18" t="s">
        <v>138</v>
      </c>
      <c r="J24" s="17">
        <v>18.084879999999998</v>
      </c>
      <c r="K24" s="20">
        <v>0</v>
      </c>
    </row>
    <row r="25" spans="1:11" ht="55.5" customHeight="1" x14ac:dyDescent="0.25">
      <c r="A25" s="21"/>
      <c r="B25" s="16"/>
      <c r="C25" s="17"/>
      <c r="D25" s="17">
        <v>3.75</v>
      </c>
      <c r="E25" s="18" t="s">
        <v>139</v>
      </c>
      <c r="F25" s="19">
        <f t="shared" si="0"/>
        <v>3.75</v>
      </c>
      <c r="G25" s="16"/>
      <c r="H25" s="17"/>
      <c r="I25" s="18" t="s">
        <v>139</v>
      </c>
      <c r="J25" s="17">
        <v>3.75</v>
      </c>
      <c r="K25" s="20">
        <v>0</v>
      </c>
    </row>
    <row r="26" spans="1:11" ht="31.5" x14ac:dyDescent="0.25">
      <c r="A26" s="21"/>
      <c r="B26" s="16"/>
      <c r="C26" s="17"/>
      <c r="D26" s="17">
        <v>4.6349999999999998</v>
      </c>
      <c r="E26" s="18" t="s">
        <v>140</v>
      </c>
      <c r="F26" s="19">
        <f t="shared" si="0"/>
        <v>4.6349999999999998</v>
      </c>
      <c r="G26" s="16"/>
      <c r="H26" s="17"/>
      <c r="I26" s="18" t="s">
        <v>140</v>
      </c>
      <c r="J26" s="17">
        <v>4.6352000000000002</v>
      </c>
      <c r="K26" s="20">
        <v>0</v>
      </c>
    </row>
    <row r="27" spans="1:11" ht="47.25" x14ac:dyDescent="0.25">
      <c r="A27" s="15"/>
      <c r="B27" s="16"/>
      <c r="C27" s="17"/>
      <c r="D27" s="17">
        <v>0.6</v>
      </c>
      <c r="E27" s="18" t="s">
        <v>141</v>
      </c>
      <c r="F27" s="19">
        <f t="shared" si="0"/>
        <v>0.6</v>
      </c>
      <c r="G27" s="16"/>
      <c r="H27" s="17"/>
      <c r="I27" s="18" t="s">
        <v>141</v>
      </c>
      <c r="J27" s="17">
        <v>0.6</v>
      </c>
      <c r="K27" s="20">
        <v>0</v>
      </c>
    </row>
    <row r="28" spans="1:11" ht="15.75" x14ac:dyDescent="0.25">
      <c r="A28" s="15"/>
      <c r="B28" s="16"/>
      <c r="C28" s="17"/>
      <c r="D28" s="17">
        <v>9.93</v>
      </c>
      <c r="E28" s="18" t="s">
        <v>142</v>
      </c>
      <c r="F28" s="19">
        <f t="shared" si="0"/>
        <v>9.93</v>
      </c>
      <c r="G28" s="16"/>
      <c r="H28" s="17"/>
      <c r="I28" s="18" t="s">
        <v>142</v>
      </c>
      <c r="J28" s="17">
        <v>9.93</v>
      </c>
      <c r="K28" s="20">
        <v>0</v>
      </c>
    </row>
    <row r="29" spans="1:11" ht="31.5" x14ac:dyDescent="0.25">
      <c r="A29" s="15"/>
      <c r="B29" s="16"/>
      <c r="C29" s="17"/>
      <c r="D29" s="17">
        <v>2.16</v>
      </c>
      <c r="E29" s="18" t="s">
        <v>143</v>
      </c>
      <c r="F29" s="19">
        <f t="shared" si="0"/>
        <v>2.16</v>
      </c>
      <c r="G29" s="16"/>
      <c r="H29" s="17"/>
      <c r="I29" s="18" t="s">
        <v>143</v>
      </c>
      <c r="J29" s="17">
        <v>2.06</v>
      </c>
      <c r="K29" s="20">
        <v>0</v>
      </c>
    </row>
    <row r="30" spans="1:11" ht="31.5" x14ac:dyDescent="0.25">
      <c r="A30" s="15"/>
      <c r="B30" s="16"/>
      <c r="C30" s="17"/>
      <c r="D30" s="17">
        <v>1.27224</v>
      </c>
      <c r="E30" s="18" t="s">
        <v>144</v>
      </c>
      <c r="F30" s="19">
        <f t="shared" si="0"/>
        <v>1.27224</v>
      </c>
      <c r="G30" s="16"/>
      <c r="H30" s="17"/>
      <c r="I30" s="18" t="s">
        <v>144</v>
      </c>
      <c r="J30" s="17">
        <v>1.27224</v>
      </c>
      <c r="K30" s="20">
        <v>0</v>
      </c>
    </row>
    <row r="31" spans="1:11" ht="47.25" x14ac:dyDescent="0.25">
      <c r="A31" s="15"/>
      <c r="B31" s="16"/>
      <c r="C31" s="17"/>
      <c r="D31" s="17">
        <v>1.4235</v>
      </c>
      <c r="E31" s="18" t="s">
        <v>145</v>
      </c>
      <c r="F31" s="19">
        <f t="shared" si="0"/>
        <v>1.4235</v>
      </c>
      <c r="G31" s="16"/>
      <c r="H31" s="17"/>
      <c r="I31" s="18" t="s">
        <v>145</v>
      </c>
      <c r="J31" s="17">
        <v>1.4235</v>
      </c>
      <c r="K31" s="20">
        <v>0</v>
      </c>
    </row>
    <row r="32" spans="1:11" ht="31.5" x14ac:dyDescent="0.25">
      <c r="A32" s="15"/>
      <c r="B32" s="16"/>
      <c r="C32" s="17"/>
      <c r="D32" s="17">
        <v>2.7290000000000001</v>
      </c>
      <c r="E32" s="18" t="s">
        <v>146</v>
      </c>
      <c r="F32" s="19">
        <f t="shared" si="0"/>
        <v>2.7290000000000001</v>
      </c>
      <c r="G32" s="16"/>
      <c r="H32" s="17"/>
      <c r="I32" s="18" t="s">
        <v>146</v>
      </c>
      <c r="J32" s="17">
        <v>2.7290000000000001</v>
      </c>
      <c r="K32" s="20">
        <v>0</v>
      </c>
    </row>
    <row r="33" spans="1:11" ht="78.75" x14ac:dyDescent="0.25">
      <c r="A33" s="15"/>
      <c r="B33" s="16"/>
      <c r="C33" s="17"/>
      <c r="D33" s="17">
        <v>5.5449999999999999</v>
      </c>
      <c r="E33" s="18" t="s">
        <v>147</v>
      </c>
      <c r="F33" s="19">
        <f t="shared" si="0"/>
        <v>5.5449999999999999</v>
      </c>
      <c r="G33" s="16"/>
      <c r="H33" s="17"/>
      <c r="I33" s="18" t="s">
        <v>147</v>
      </c>
      <c r="J33" s="17">
        <v>5.5449999999999999</v>
      </c>
      <c r="K33" s="20">
        <v>0</v>
      </c>
    </row>
    <row r="34" spans="1:11" ht="47.25" x14ac:dyDescent="0.25">
      <c r="A34" s="15"/>
      <c r="B34" s="16"/>
      <c r="C34" s="17"/>
      <c r="D34" s="17">
        <v>7.75</v>
      </c>
      <c r="E34" s="18" t="s">
        <v>148</v>
      </c>
      <c r="F34" s="19">
        <f t="shared" si="0"/>
        <v>7.75</v>
      </c>
      <c r="G34" s="16"/>
      <c r="H34" s="17"/>
      <c r="I34" s="18" t="s">
        <v>148</v>
      </c>
      <c r="J34" s="17">
        <v>7.75</v>
      </c>
      <c r="K34" s="20">
        <v>0</v>
      </c>
    </row>
    <row r="35" spans="1:11" ht="15.75" x14ac:dyDescent="0.25">
      <c r="A35" s="21"/>
      <c r="B35" s="16"/>
      <c r="C35" s="17"/>
      <c r="D35" s="17">
        <v>0.56999999999999995</v>
      </c>
      <c r="E35" s="18" t="s">
        <v>149</v>
      </c>
      <c r="F35" s="19">
        <f t="shared" si="0"/>
        <v>0.56999999999999995</v>
      </c>
      <c r="G35" s="16"/>
      <c r="H35" s="17"/>
      <c r="I35" s="18" t="s">
        <v>149</v>
      </c>
      <c r="J35" s="17">
        <v>0.56999999999999995</v>
      </c>
      <c r="K35" s="20">
        <v>0</v>
      </c>
    </row>
    <row r="36" spans="1:11" ht="15.75" x14ac:dyDescent="0.25">
      <c r="A36" s="21"/>
      <c r="B36" s="16"/>
      <c r="C36" s="17"/>
      <c r="D36" s="17">
        <v>7.8</v>
      </c>
      <c r="E36" s="18" t="s">
        <v>150</v>
      </c>
      <c r="F36" s="19">
        <f t="shared" si="0"/>
        <v>7.8</v>
      </c>
      <c r="G36" s="16"/>
      <c r="H36" s="17"/>
      <c r="I36" s="18" t="s">
        <v>150</v>
      </c>
      <c r="J36" s="17">
        <v>7.8</v>
      </c>
      <c r="K36" s="20">
        <v>0</v>
      </c>
    </row>
    <row r="37" spans="1:11" ht="31.5" x14ac:dyDescent="0.25">
      <c r="A37" s="15">
        <v>4</v>
      </c>
      <c r="B37" s="16" t="s">
        <v>151</v>
      </c>
      <c r="C37" s="17">
        <v>46.323219999999999</v>
      </c>
      <c r="D37" s="17"/>
      <c r="E37" s="18"/>
      <c r="F37" s="19">
        <f t="shared" si="0"/>
        <v>46.323219999999999</v>
      </c>
      <c r="G37" s="16">
        <v>3110</v>
      </c>
      <c r="H37" s="17">
        <v>13.175000000000001</v>
      </c>
      <c r="I37" s="18" t="s">
        <v>152</v>
      </c>
      <c r="J37" s="17"/>
      <c r="K37" s="20"/>
    </row>
    <row r="38" spans="1:11" ht="15.75" x14ac:dyDescent="0.25">
      <c r="A38" s="15"/>
      <c r="B38" s="16"/>
      <c r="C38" s="17"/>
      <c r="D38" s="17"/>
      <c r="E38" s="18"/>
      <c r="F38" s="19">
        <f t="shared" si="0"/>
        <v>0</v>
      </c>
      <c r="G38" s="16">
        <v>2210</v>
      </c>
      <c r="H38" s="17">
        <v>4.7939999999999996</v>
      </c>
      <c r="I38" s="18" t="s">
        <v>153</v>
      </c>
      <c r="J38" s="17"/>
      <c r="K38" s="20"/>
    </row>
    <row r="39" spans="1:11" ht="31.5" x14ac:dyDescent="0.25">
      <c r="A39" s="15"/>
      <c r="B39" s="16"/>
      <c r="C39" s="17"/>
      <c r="D39" s="17"/>
      <c r="E39" s="18"/>
      <c r="F39" s="19">
        <f t="shared" si="0"/>
        <v>0</v>
      </c>
      <c r="G39" s="16">
        <v>2240</v>
      </c>
      <c r="H39" s="17">
        <v>1.6</v>
      </c>
      <c r="I39" s="18" t="s">
        <v>154</v>
      </c>
      <c r="J39" s="17"/>
      <c r="K39" s="20"/>
    </row>
    <row r="40" spans="1:11" ht="15.75" x14ac:dyDescent="0.25">
      <c r="A40" s="15"/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/>
      <c r="K40" s="20"/>
    </row>
    <row r="41" spans="1:11" ht="15.75" x14ac:dyDescent="0.25">
      <c r="A41" s="15"/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/>
      <c r="K41" s="20"/>
    </row>
    <row r="42" spans="1:11" ht="15.75" x14ac:dyDescent="0.25">
      <c r="A42" s="15"/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/>
      <c r="K42" s="20"/>
    </row>
    <row r="43" spans="1:11" ht="15.75" x14ac:dyDescent="0.25">
      <c r="A43" s="15"/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/>
      <c r="K43" s="20"/>
    </row>
    <row r="44" spans="1:11" ht="15.75" x14ac:dyDescent="0.25">
      <c r="A44" s="15"/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/>
      <c r="K44" s="20"/>
    </row>
    <row r="45" spans="1:11" ht="15.75" x14ac:dyDescent="0.25">
      <c r="A45" s="21"/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/>
      <c r="K45" s="20"/>
    </row>
    <row r="46" spans="1:11" ht="15.75" x14ac:dyDescent="0.25">
      <c r="A46" s="21"/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/>
      <c r="K46" s="20"/>
    </row>
    <row r="47" spans="1:11" ht="15.75" x14ac:dyDescent="0.25">
      <c r="A47" s="37"/>
      <c r="B47" s="22"/>
      <c r="C47" s="38"/>
      <c r="D47" s="38"/>
      <c r="E47" s="39"/>
      <c r="F47" s="19">
        <f t="shared" si="0"/>
        <v>0</v>
      </c>
      <c r="G47" s="22"/>
      <c r="H47" s="38"/>
      <c r="I47" s="39"/>
      <c r="J47" s="38"/>
      <c r="K47" s="20"/>
    </row>
    <row r="48" spans="1:11" ht="15.75" x14ac:dyDescent="0.25">
      <c r="A48" s="37"/>
      <c r="B48" s="22"/>
      <c r="C48" s="38"/>
      <c r="D48" s="38"/>
      <c r="E48" s="39"/>
      <c r="F48" s="19">
        <f t="shared" si="0"/>
        <v>0</v>
      </c>
      <c r="G48" s="22"/>
      <c r="H48" s="38"/>
      <c r="I48" s="39"/>
      <c r="J48" s="38"/>
      <c r="K48" s="20"/>
    </row>
    <row r="49" spans="1:11" ht="15.75" x14ac:dyDescent="0.25">
      <c r="A49" s="37"/>
      <c r="B49" s="22"/>
      <c r="C49" s="38"/>
      <c r="D49" s="38"/>
      <c r="E49" s="39"/>
      <c r="F49" s="19">
        <f t="shared" si="0"/>
        <v>0</v>
      </c>
      <c r="G49" s="22"/>
      <c r="H49" s="38"/>
      <c r="I49" s="39"/>
      <c r="J49" s="38"/>
      <c r="K49" s="20"/>
    </row>
    <row r="50" spans="1:11" ht="15.75" x14ac:dyDescent="0.25">
      <c r="A50" s="22"/>
      <c r="B50" s="23" t="s">
        <v>43</v>
      </c>
      <c r="C50" s="24">
        <f>SUM(C7:C49)</f>
        <v>54.123219999999996</v>
      </c>
      <c r="D50" s="24">
        <f>SUM(D7:D49)</f>
        <v>220.58962</v>
      </c>
      <c r="E50" s="25"/>
      <c r="F50" s="26">
        <f t="shared" si="0"/>
        <v>274.71283999999997</v>
      </c>
      <c r="G50" s="27"/>
      <c r="H50" s="24">
        <f>SUM(H7:H49)</f>
        <v>19.569000000000003</v>
      </c>
      <c r="I50" s="25"/>
      <c r="J50" s="24">
        <f>SUM(J7:J49)</f>
        <v>220.49082000000001</v>
      </c>
      <c r="K50" s="28">
        <f>C50-H50</f>
        <v>34.554219999999994</v>
      </c>
    </row>
    <row r="53" spans="1:11" ht="15.75" x14ac:dyDescent="0.25">
      <c r="B53" s="29" t="s">
        <v>53</v>
      </c>
      <c r="F53" s="30"/>
      <c r="G53" s="31" t="s">
        <v>155</v>
      </c>
      <c r="H53" s="32"/>
    </row>
    <row r="54" spans="1:11" x14ac:dyDescent="0.25">
      <c r="B54" s="29"/>
      <c r="F54" s="33" t="s">
        <v>46</v>
      </c>
      <c r="G54" s="34"/>
      <c r="H54" s="34"/>
    </row>
    <row r="55" spans="1:11" ht="15.75" x14ac:dyDescent="0.25">
      <c r="B55" s="29" t="s">
        <v>47</v>
      </c>
      <c r="F55" s="30"/>
      <c r="G55" s="31" t="s">
        <v>156</v>
      </c>
      <c r="H55" s="32"/>
    </row>
    <row r="56" spans="1:11" x14ac:dyDescent="0.25">
      <c r="F56" s="33" t="s">
        <v>46</v>
      </c>
      <c r="G56" s="34"/>
      <c r="H56" s="3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80" zoomScaleNormal="80" workbookViewId="0">
      <selection activeCell="F6" sqref="F6:F7"/>
    </sheetView>
  </sheetViews>
  <sheetFormatPr defaultRowHeight="15" x14ac:dyDescent="0.25"/>
  <cols>
    <col min="1" max="1" width="7.28515625" customWidth="1"/>
    <col min="2" max="2" width="27.855468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8554687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8554687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8554687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8554687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8554687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8554687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8554687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8554687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8554687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8554687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8554687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8554687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8554687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8554687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8554687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8554687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8554687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8554687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8554687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8554687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8554687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8554687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8554687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8554687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8554687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8554687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8554687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8554687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8554687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8554687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8554687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8554687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8554687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8554687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8554687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8554687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8554687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8554687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8554687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8554687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8554687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8554687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8554687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8554687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8554687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8554687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8554687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8554687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8554687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8554687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8554687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8554687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8554687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8554687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8554687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8554687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8554687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8554687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8554687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8554687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8554687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8554687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8554687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157</v>
      </c>
      <c r="N2" s="6"/>
      <c r="O2" s="6"/>
      <c r="P2" s="6"/>
    </row>
    <row r="3" spans="1:16" ht="61.5" customHeight="1" x14ac:dyDescent="0.25">
      <c r="A3" s="3"/>
      <c r="B3" s="7" t="s">
        <v>158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1.5" x14ac:dyDescent="0.25">
      <c r="A7" s="15">
        <v>1</v>
      </c>
      <c r="B7" s="18" t="s">
        <v>159</v>
      </c>
      <c r="C7" s="17"/>
      <c r="D7" s="64">
        <v>351.91</v>
      </c>
      <c r="E7" s="18" t="s">
        <v>160</v>
      </c>
      <c r="F7" s="19">
        <f>SUM(C7,D7)</f>
        <v>351.91</v>
      </c>
      <c r="G7" s="16"/>
      <c r="H7" s="17"/>
      <c r="I7" s="18" t="s">
        <v>160</v>
      </c>
      <c r="J7" s="64">
        <v>351.91</v>
      </c>
      <c r="K7" s="65"/>
    </row>
    <row r="8" spans="1:16" ht="15.75" x14ac:dyDescent="0.25">
      <c r="A8" s="15">
        <v>2</v>
      </c>
      <c r="B8" s="18" t="s">
        <v>161</v>
      </c>
      <c r="C8" s="17"/>
      <c r="D8" s="64">
        <v>2521.86</v>
      </c>
      <c r="E8" s="18" t="s">
        <v>162</v>
      </c>
      <c r="F8" s="19">
        <f>SUM(C8,D8)</f>
        <v>2521.86</v>
      </c>
      <c r="G8" s="16"/>
      <c r="H8" s="17"/>
      <c r="I8" s="18" t="s">
        <v>162</v>
      </c>
      <c r="J8" s="64">
        <v>2521.86</v>
      </c>
      <c r="K8" s="65"/>
    </row>
    <row r="9" spans="1:16" ht="15.75" x14ac:dyDescent="0.25">
      <c r="A9" s="15">
        <v>2</v>
      </c>
      <c r="B9" s="16" t="s">
        <v>163</v>
      </c>
      <c r="C9" s="17"/>
      <c r="D9" s="64">
        <v>23.38</v>
      </c>
      <c r="E9" s="18" t="s">
        <v>164</v>
      </c>
      <c r="F9" s="19">
        <f t="shared" ref="F9:F35" si="0">SUM(C9,D9)</f>
        <v>23.38</v>
      </c>
      <c r="G9" s="16"/>
      <c r="H9" s="17"/>
      <c r="I9" s="18" t="s">
        <v>164</v>
      </c>
      <c r="J9" s="64">
        <v>23.38</v>
      </c>
      <c r="K9" s="20"/>
    </row>
    <row r="10" spans="1:16" ht="15.75" x14ac:dyDescent="0.25">
      <c r="A10" s="15">
        <v>3</v>
      </c>
      <c r="B10" s="16" t="s">
        <v>165</v>
      </c>
      <c r="C10" s="17"/>
      <c r="D10" s="64">
        <v>3.52</v>
      </c>
      <c r="E10" s="18" t="s">
        <v>56</v>
      </c>
      <c r="F10" s="19">
        <f t="shared" si="0"/>
        <v>3.52</v>
      </c>
      <c r="G10" s="16"/>
      <c r="H10" s="17"/>
      <c r="I10" s="18" t="s">
        <v>56</v>
      </c>
      <c r="J10" s="64">
        <v>3.52</v>
      </c>
      <c r="K10" s="20"/>
    </row>
    <row r="11" spans="1:16" ht="31.5" x14ac:dyDescent="0.25">
      <c r="A11" s="15">
        <v>4</v>
      </c>
      <c r="B11" s="18" t="s">
        <v>166</v>
      </c>
      <c r="C11" s="17"/>
      <c r="D11" s="64">
        <v>2.79</v>
      </c>
      <c r="E11" s="18" t="s">
        <v>167</v>
      </c>
      <c r="F11" s="19">
        <f t="shared" si="0"/>
        <v>2.79</v>
      </c>
      <c r="G11" s="16"/>
      <c r="H11" s="17"/>
      <c r="I11" s="18" t="s">
        <v>167</v>
      </c>
      <c r="J11" s="64">
        <v>2.79</v>
      </c>
      <c r="K11" s="20"/>
    </row>
    <row r="12" spans="1:16" ht="31.5" x14ac:dyDescent="0.25">
      <c r="A12" s="15">
        <v>5</v>
      </c>
      <c r="B12" s="18" t="s">
        <v>168</v>
      </c>
      <c r="C12" s="17"/>
      <c r="D12" s="64">
        <v>1.3</v>
      </c>
      <c r="E12" s="18" t="s">
        <v>169</v>
      </c>
      <c r="F12" s="19">
        <f t="shared" si="0"/>
        <v>1.3</v>
      </c>
      <c r="G12" s="16"/>
      <c r="H12" s="17"/>
      <c r="I12" s="18" t="s">
        <v>169</v>
      </c>
      <c r="J12" s="64">
        <v>1.3</v>
      </c>
      <c r="K12" s="20"/>
    </row>
    <row r="13" spans="1:16" ht="31.5" x14ac:dyDescent="0.25">
      <c r="A13" s="15">
        <v>6</v>
      </c>
      <c r="B13" s="18" t="s">
        <v>170</v>
      </c>
      <c r="C13" s="17"/>
      <c r="D13" s="64">
        <v>25.72</v>
      </c>
      <c r="E13" s="18" t="s">
        <v>171</v>
      </c>
      <c r="F13" s="19">
        <f t="shared" si="0"/>
        <v>25.72</v>
      </c>
      <c r="G13" s="21"/>
      <c r="H13" s="17"/>
      <c r="I13" s="18" t="s">
        <v>171</v>
      </c>
      <c r="J13" s="64">
        <v>25.72</v>
      </c>
      <c r="K13" s="20"/>
    </row>
    <row r="14" spans="1:16" ht="31.5" x14ac:dyDescent="0.25">
      <c r="A14" s="15">
        <v>7</v>
      </c>
      <c r="B14" s="18" t="s">
        <v>112</v>
      </c>
      <c r="C14" s="17">
        <v>427.37</v>
      </c>
      <c r="D14" s="17"/>
      <c r="E14" s="18"/>
      <c r="F14" s="19">
        <f t="shared" si="0"/>
        <v>427.37</v>
      </c>
      <c r="G14" s="16">
        <v>2210</v>
      </c>
      <c r="H14" s="17">
        <v>92.1</v>
      </c>
      <c r="I14" s="18" t="s">
        <v>172</v>
      </c>
      <c r="J14" s="66"/>
      <c r="K14" s="20"/>
      <c r="M14" s="67"/>
    </row>
    <row r="15" spans="1:16" ht="31.5" x14ac:dyDescent="0.25">
      <c r="A15" s="15"/>
      <c r="B15" s="16"/>
      <c r="C15" s="17"/>
      <c r="D15" s="17"/>
      <c r="E15" s="18"/>
      <c r="F15" s="19">
        <f t="shared" si="0"/>
        <v>0</v>
      </c>
      <c r="G15" s="16">
        <v>2220</v>
      </c>
      <c r="H15" s="17">
        <v>339.29</v>
      </c>
      <c r="I15" s="18" t="s">
        <v>173</v>
      </c>
      <c r="J15" s="66"/>
      <c r="K15" s="20"/>
      <c r="M15" s="67"/>
    </row>
    <row r="16" spans="1:16" ht="15.75" x14ac:dyDescent="0.25">
      <c r="A16" s="15"/>
      <c r="B16" s="18"/>
      <c r="C16" s="17"/>
      <c r="D16" s="17"/>
      <c r="E16" s="18"/>
      <c r="F16" s="19">
        <f t="shared" si="0"/>
        <v>0</v>
      </c>
      <c r="G16" s="16">
        <v>2240</v>
      </c>
      <c r="H16" s="17">
        <v>34.950000000000003</v>
      </c>
      <c r="I16" s="18" t="s">
        <v>174</v>
      </c>
      <c r="J16" s="66"/>
      <c r="K16" s="20"/>
      <c r="M16" s="67"/>
    </row>
    <row r="17" spans="1:11" ht="15.75" x14ac:dyDescent="0.25">
      <c r="A17" s="15"/>
      <c r="B17" s="16"/>
      <c r="C17" s="17"/>
      <c r="D17" s="68"/>
      <c r="E17" s="18"/>
      <c r="F17" s="19">
        <f t="shared" si="0"/>
        <v>0</v>
      </c>
      <c r="G17" s="16">
        <v>3110</v>
      </c>
      <c r="H17" s="17">
        <v>35.97</v>
      </c>
      <c r="I17" s="18" t="s">
        <v>35</v>
      </c>
      <c r="J17" s="66"/>
      <c r="K17" s="20"/>
    </row>
    <row r="18" spans="1:11" ht="15.75" x14ac:dyDescent="0.25">
      <c r="A18" s="15"/>
      <c r="B18" s="16"/>
      <c r="C18" s="17"/>
      <c r="D18" s="17"/>
      <c r="E18" s="18"/>
      <c r="F18" s="19">
        <f t="shared" si="0"/>
        <v>0</v>
      </c>
      <c r="G18" s="16"/>
      <c r="H18" s="17"/>
      <c r="I18" s="18"/>
      <c r="J18" s="66"/>
      <c r="K18" s="20"/>
    </row>
    <row r="19" spans="1:11" ht="15.75" x14ac:dyDescent="0.25">
      <c r="A19" s="15"/>
      <c r="B19" s="18"/>
      <c r="C19" s="17"/>
      <c r="D19" s="17"/>
      <c r="E19" s="18"/>
      <c r="F19" s="19">
        <f t="shared" si="0"/>
        <v>0</v>
      </c>
      <c r="G19" s="16"/>
      <c r="H19" s="17"/>
      <c r="I19" s="18"/>
      <c r="J19" s="66"/>
      <c r="K19" s="20"/>
    </row>
    <row r="20" spans="1:11" ht="15.75" x14ac:dyDescent="0.25">
      <c r="A20" s="21"/>
      <c r="B20" s="16"/>
      <c r="C20" s="17"/>
      <c r="D20" s="17"/>
      <c r="E20" s="18"/>
      <c r="F20" s="19">
        <f t="shared" si="0"/>
        <v>0</v>
      </c>
      <c r="G20" s="16"/>
      <c r="H20" s="17"/>
      <c r="I20" s="18"/>
      <c r="J20" s="66"/>
      <c r="K20" s="20"/>
    </row>
    <row r="21" spans="1:11" ht="15.75" x14ac:dyDescent="0.25">
      <c r="A21" s="21"/>
      <c r="B21" s="18"/>
      <c r="C21" s="17"/>
      <c r="D21" s="17"/>
      <c r="E21" s="18"/>
      <c r="F21" s="19">
        <f t="shared" si="0"/>
        <v>0</v>
      </c>
      <c r="G21" s="16"/>
      <c r="H21" s="17"/>
      <c r="I21" s="18"/>
      <c r="J21" s="66"/>
      <c r="K21" s="20"/>
    </row>
    <row r="22" spans="1:11" ht="15.75" x14ac:dyDescent="0.25">
      <c r="A22" s="15"/>
      <c r="B22" s="16"/>
      <c r="C22" s="17"/>
      <c r="D22" s="17"/>
      <c r="E22" s="18"/>
      <c r="F22" s="19">
        <f t="shared" si="0"/>
        <v>0</v>
      </c>
      <c r="G22" s="16"/>
      <c r="H22" s="17"/>
      <c r="I22" s="18"/>
      <c r="J22" s="66"/>
      <c r="K22" s="20"/>
    </row>
    <row r="23" spans="1:11" ht="15.75" x14ac:dyDescent="0.25">
      <c r="A23" s="15"/>
      <c r="B23" s="16"/>
      <c r="C23" s="17"/>
      <c r="D23" s="17"/>
      <c r="E23" s="18"/>
      <c r="F23" s="19">
        <f t="shared" si="0"/>
        <v>0</v>
      </c>
      <c r="G23" s="16"/>
      <c r="H23" s="17"/>
      <c r="I23" s="18"/>
      <c r="J23" s="66"/>
      <c r="K23" s="20"/>
    </row>
    <row r="24" spans="1:11" ht="15.75" x14ac:dyDescent="0.25">
      <c r="A24" s="15"/>
      <c r="B24" s="16"/>
      <c r="C24" s="17"/>
      <c r="D24" s="17"/>
      <c r="E24" s="18"/>
      <c r="F24" s="19">
        <f t="shared" si="0"/>
        <v>0</v>
      </c>
      <c r="G24" s="16"/>
      <c r="H24" s="17"/>
      <c r="I24" s="18"/>
      <c r="J24" s="66"/>
      <c r="K24" s="20"/>
    </row>
    <row r="25" spans="1:11" ht="15.75" x14ac:dyDescent="0.25">
      <c r="A25" s="15"/>
      <c r="B25" s="16"/>
      <c r="C25" s="17"/>
      <c r="D25" s="17"/>
      <c r="E25" s="18"/>
      <c r="F25" s="19">
        <f t="shared" si="0"/>
        <v>0</v>
      </c>
      <c r="G25" s="16"/>
      <c r="H25" s="17"/>
      <c r="I25" s="18"/>
      <c r="J25" s="66"/>
      <c r="K25" s="20"/>
    </row>
    <row r="26" spans="1:11" ht="15.75" x14ac:dyDescent="0.25">
      <c r="A26" s="15"/>
      <c r="B26" s="16"/>
      <c r="C26" s="17"/>
      <c r="D26" s="17"/>
      <c r="E26" s="18"/>
      <c r="F26" s="19">
        <f t="shared" si="0"/>
        <v>0</v>
      </c>
      <c r="G26" s="16"/>
      <c r="H26" s="17"/>
      <c r="I26" s="18"/>
      <c r="J26" s="17"/>
      <c r="K26" s="20"/>
    </row>
    <row r="27" spans="1:11" ht="15.75" x14ac:dyDescent="0.25">
      <c r="A27" s="15"/>
      <c r="B27" s="16"/>
      <c r="C27" s="17"/>
      <c r="D27" s="17"/>
      <c r="E27" s="18"/>
      <c r="F27" s="19">
        <f t="shared" si="0"/>
        <v>0</v>
      </c>
      <c r="G27" s="16"/>
      <c r="H27" s="17"/>
      <c r="I27" s="18"/>
      <c r="J27" s="17"/>
      <c r="K27" s="20"/>
    </row>
    <row r="28" spans="1:11" ht="15.75" x14ac:dyDescent="0.25">
      <c r="A28" s="15"/>
      <c r="B28" s="16"/>
      <c r="C28" s="17"/>
      <c r="D28" s="17"/>
      <c r="E28" s="18"/>
      <c r="F28" s="19">
        <f t="shared" si="0"/>
        <v>0</v>
      </c>
      <c r="G28" s="16"/>
      <c r="H28" s="17"/>
      <c r="I28" s="18"/>
      <c r="J28" s="17"/>
      <c r="K28" s="20"/>
    </row>
    <row r="29" spans="1:11" ht="15.75" x14ac:dyDescent="0.25">
      <c r="A29" s="15"/>
      <c r="B29" s="16"/>
      <c r="C29" s="17"/>
      <c r="D29" s="17"/>
      <c r="E29" s="18"/>
      <c r="F29" s="19">
        <f t="shared" si="0"/>
        <v>0</v>
      </c>
      <c r="G29" s="16"/>
      <c r="H29" s="17"/>
      <c r="I29" s="18"/>
      <c r="J29" s="17"/>
      <c r="K29" s="20"/>
    </row>
    <row r="30" spans="1:11" ht="15.75" x14ac:dyDescent="0.25">
      <c r="A30" s="21"/>
      <c r="B30" s="16"/>
      <c r="C30" s="17"/>
      <c r="D30" s="17"/>
      <c r="E30" s="18"/>
      <c r="F30" s="19">
        <f t="shared" si="0"/>
        <v>0</v>
      </c>
      <c r="G30" s="16"/>
      <c r="H30" s="17"/>
      <c r="I30" s="18"/>
      <c r="J30" s="17"/>
      <c r="K30" s="20"/>
    </row>
    <row r="31" spans="1:11" ht="15.75" x14ac:dyDescent="0.25">
      <c r="A31" s="21"/>
      <c r="B31" s="16"/>
      <c r="C31" s="17"/>
      <c r="D31" s="17"/>
      <c r="E31" s="18"/>
      <c r="F31" s="19">
        <f t="shared" si="0"/>
        <v>0</v>
      </c>
      <c r="G31" s="16"/>
      <c r="H31" s="17"/>
      <c r="I31" s="18"/>
      <c r="J31" s="17"/>
      <c r="K31" s="20"/>
    </row>
    <row r="32" spans="1:11" ht="15.75" x14ac:dyDescent="0.25">
      <c r="A32" s="37"/>
      <c r="B32" s="22"/>
      <c r="C32" s="38"/>
      <c r="D32" s="38"/>
      <c r="E32" s="39"/>
      <c r="F32" s="19">
        <f t="shared" si="0"/>
        <v>0</v>
      </c>
      <c r="G32" s="22"/>
      <c r="H32" s="38"/>
      <c r="I32" s="39"/>
      <c r="J32" s="38"/>
      <c r="K32" s="20"/>
    </row>
    <row r="33" spans="1:11" ht="15.75" x14ac:dyDescent="0.25">
      <c r="A33" s="37"/>
      <c r="B33" s="22"/>
      <c r="C33" s="38"/>
      <c r="D33" s="38"/>
      <c r="E33" s="39"/>
      <c r="F33" s="19">
        <f t="shared" si="0"/>
        <v>0</v>
      </c>
      <c r="G33" s="22"/>
      <c r="H33" s="38"/>
      <c r="I33" s="39"/>
      <c r="J33" s="38"/>
      <c r="K33" s="20"/>
    </row>
    <row r="34" spans="1:11" ht="15.75" x14ac:dyDescent="0.25">
      <c r="A34" s="37"/>
      <c r="B34" s="22"/>
      <c r="C34" s="38"/>
      <c r="D34" s="38"/>
      <c r="E34" s="39"/>
      <c r="F34" s="19">
        <f t="shared" si="0"/>
        <v>0</v>
      </c>
      <c r="G34" s="22"/>
      <c r="H34" s="38"/>
      <c r="I34" s="39"/>
      <c r="J34" s="38"/>
      <c r="K34" s="20"/>
    </row>
    <row r="35" spans="1:11" ht="15.75" x14ac:dyDescent="0.25">
      <c r="A35" s="22"/>
      <c r="B35" s="23" t="s">
        <v>43</v>
      </c>
      <c r="C35" s="24">
        <f>SUM(C7:C34)</f>
        <v>427.37</v>
      </c>
      <c r="D35" s="24">
        <f>SUM(D7:D34)</f>
        <v>2930.48</v>
      </c>
      <c r="E35" s="25"/>
      <c r="F35" s="26">
        <f t="shared" si="0"/>
        <v>3357.85</v>
      </c>
      <c r="G35" s="27"/>
      <c r="H35" s="24">
        <f>SUM(H7:H34)</f>
        <v>502.30999999999995</v>
      </c>
      <c r="I35" s="25"/>
      <c r="J35" s="24">
        <f>SUM(J7:J34)</f>
        <v>2930.48</v>
      </c>
      <c r="K35" s="28">
        <f>C35-H35</f>
        <v>-74.939999999999941</v>
      </c>
    </row>
    <row r="38" spans="1:11" ht="15.75" x14ac:dyDescent="0.25">
      <c r="B38" s="29" t="s">
        <v>175</v>
      </c>
      <c r="F38" s="30"/>
      <c r="G38" s="31" t="s">
        <v>176</v>
      </c>
      <c r="H38" s="32"/>
    </row>
    <row r="39" spans="1:11" x14ac:dyDescent="0.25">
      <c r="B39" s="29"/>
      <c r="F39" s="33" t="s">
        <v>46</v>
      </c>
      <c r="G39" s="34"/>
      <c r="H39" s="34"/>
    </row>
    <row r="40" spans="1:11" ht="15.75" x14ac:dyDescent="0.25">
      <c r="B40" s="29" t="s">
        <v>47</v>
      </c>
      <c r="F40" s="30"/>
      <c r="G40" s="31" t="s">
        <v>177</v>
      </c>
      <c r="H40" s="32"/>
    </row>
    <row r="41" spans="1:11" x14ac:dyDescent="0.25">
      <c r="F41" s="33" t="s">
        <v>46</v>
      </c>
      <c r="G41" s="34"/>
      <c r="H41" s="34"/>
    </row>
  </sheetData>
  <mergeCells count="12">
    <mergeCell ref="G38:H38"/>
    <mergeCell ref="G40:H4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="75" zoomScaleNormal="75" workbookViewId="0">
      <selection activeCell="F6" sqref="F6:F7"/>
    </sheetView>
  </sheetViews>
  <sheetFormatPr defaultRowHeight="15" x14ac:dyDescent="0.25"/>
  <cols>
    <col min="1" max="1" width="7.28515625" customWidth="1"/>
    <col min="2" max="2" width="27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179</v>
      </c>
    </row>
    <row r="2" spans="1:13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180</v>
      </c>
    </row>
    <row r="3" spans="1:13" ht="61.5" customHeight="1" x14ac:dyDescent="0.25">
      <c r="A3" s="3"/>
      <c r="B3" s="7" t="s">
        <v>181</v>
      </c>
      <c r="C3" s="8"/>
      <c r="D3" s="8"/>
      <c r="E3" s="8"/>
      <c r="F3" s="8"/>
      <c r="G3" s="8"/>
      <c r="H3" s="8"/>
      <c r="I3" s="8"/>
      <c r="J3" s="8"/>
      <c r="K3" s="3"/>
    </row>
    <row r="4" spans="1:13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3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3" ht="31.5" x14ac:dyDescent="0.25">
      <c r="A7" s="21">
        <v>2</v>
      </c>
      <c r="B7" s="18" t="s">
        <v>182</v>
      </c>
      <c r="C7" s="17"/>
      <c r="D7" s="17">
        <v>4.7</v>
      </c>
      <c r="E7" s="18" t="s">
        <v>183</v>
      </c>
      <c r="F7" s="19">
        <f t="shared" ref="F7:F15" si="0">SUM(C7,D7)</f>
        <v>4.7</v>
      </c>
      <c r="G7" s="47"/>
      <c r="H7" s="17"/>
      <c r="I7" s="18" t="s">
        <v>183</v>
      </c>
      <c r="J7" s="17">
        <v>4.7</v>
      </c>
      <c r="K7" s="20"/>
    </row>
    <row r="8" spans="1:13" ht="15.75" x14ac:dyDescent="0.25">
      <c r="A8" s="21">
        <v>3</v>
      </c>
      <c r="B8" s="18" t="s">
        <v>184</v>
      </c>
      <c r="C8" s="17"/>
      <c r="D8" s="17">
        <v>4.2</v>
      </c>
      <c r="E8" s="18" t="s">
        <v>183</v>
      </c>
      <c r="F8" s="19">
        <f t="shared" si="0"/>
        <v>4.2</v>
      </c>
      <c r="G8" s="47"/>
      <c r="H8" s="17"/>
      <c r="I8" s="18" t="s">
        <v>183</v>
      </c>
      <c r="J8" s="17">
        <v>4.2</v>
      </c>
      <c r="K8" s="20"/>
    </row>
    <row r="9" spans="1:13" ht="31.5" x14ac:dyDescent="0.25">
      <c r="A9" s="21">
        <v>4</v>
      </c>
      <c r="B9" s="18" t="s">
        <v>185</v>
      </c>
      <c r="C9" s="17"/>
      <c r="D9" s="17">
        <v>83.8</v>
      </c>
      <c r="E9" s="18" t="s">
        <v>186</v>
      </c>
      <c r="F9" s="19">
        <f t="shared" si="0"/>
        <v>83.8</v>
      </c>
      <c r="G9" s="47"/>
      <c r="H9" s="17"/>
      <c r="I9" s="18" t="s">
        <v>186</v>
      </c>
      <c r="J9" s="17">
        <v>83.8</v>
      </c>
      <c r="K9" s="20"/>
    </row>
    <row r="10" spans="1:13" ht="15.75" x14ac:dyDescent="0.25">
      <c r="A10" s="21">
        <v>14</v>
      </c>
      <c r="B10" s="18" t="s">
        <v>187</v>
      </c>
      <c r="C10" s="17"/>
      <c r="D10" s="17">
        <v>747.9</v>
      </c>
      <c r="E10" s="18" t="s">
        <v>188</v>
      </c>
      <c r="F10" s="19">
        <f t="shared" si="0"/>
        <v>747.9</v>
      </c>
      <c r="G10" s="47"/>
      <c r="H10" s="17"/>
      <c r="I10" s="18" t="s">
        <v>188</v>
      </c>
      <c r="J10" s="17">
        <v>747.9</v>
      </c>
      <c r="K10" s="20"/>
    </row>
    <row r="11" spans="1:13" ht="15.75" x14ac:dyDescent="0.25">
      <c r="A11" s="21">
        <v>20</v>
      </c>
      <c r="B11" s="18"/>
      <c r="C11" s="17"/>
      <c r="D11" s="17"/>
      <c r="E11" s="18"/>
      <c r="F11" s="19">
        <f t="shared" si="0"/>
        <v>0</v>
      </c>
      <c r="G11" s="47"/>
      <c r="H11" s="17"/>
      <c r="I11" s="18"/>
      <c r="J11" s="17"/>
      <c r="K11" s="20"/>
    </row>
    <row r="12" spans="1:13" ht="15.75" x14ac:dyDescent="0.25">
      <c r="A12" s="21">
        <v>21</v>
      </c>
      <c r="B12" s="18" t="s">
        <v>189</v>
      </c>
      <c r="C12" s="17">
        <f>3.7+3.9+5.7</f>
        <v>13.3</v>
      </c>
      <c r="D12" s="17"/>
      <c r="E12" s="18"/>
      <c r="F12" s="19">
        <f t="shared" si="0"/>
        <v>13.3</v>
      </c>
      <c r="G12" s="47"/>
      <c r="H12" s="17"/>
      <c r="I12" s="18"/>
      <c r="J12" s="17"/>
      <c r="K12" s="20"/>
    </row>
    <row r="13" spans="1:13" ht="15.75" x14ac:dyDescent="0.25">
      <c r="A13" s="37">
        <v>22</v>
      </c>
      <c r="B13" s="22"/>
      <c r="C13" s="38"/>
      <c r="D13" s="38"/>
      <c r="E13" s="39"/>
      <c r="F13" s="19">
        <f t="shared" si="0"/>
        <v>0</v>
      </c>
      <c r="G13" s="100"/>
      <c r="H13" s="38"/>
      <c r="I13" s="18"/>
      <c r="J13" s="38"/>
      <c r="K13" s="20"/>
    </row>
    <row r="14" spans="1:13" ht="15.75" x14ac:dyDescent="0.25">
      <c r="A14" s="37"/>
      <c r="B14" s="22"/>
      <c r="C14" s="38"/>
      <c r="D14" s="38"/>
      <c r="E14" s="39"/>
      <c r="F14" s="19">
        <f t="shared" si="0"/>
        <v>0</v>
      </c>
      <c r="G14" s="22"/>
      <c r="H14" s="38"/>
      <c r="I14" s="39"/>
      <c r="J14" s="38"/>
      <c r="K14" s="20"/>
    </row>
    <row r="15" spans="1:13" ht="15.75" x14ac:dyDescent="0.25">
      <c r="A15" s="22"/>
      <c r="B15" s="23" t="s">
        <v>43</v>
      </c>
      <c r="C15" s="24">
        <f>SUM(C7:C14)</f>
        <v>13.3</v>
      </c>
      <c r="D15" s="24">
        <f>SUM(D7:D14)</f>
        <v>840.6</v>
      </c>
      <c r="E15" s="25"/>
      <c r="F15" s="26">
        <f t="shared" si="0"/>
        <v>853.9</v>
      </c>
      <c r="G15" s="27"/>
      <c r="H15" s="24">
        <f>SUM(H7:H14)</f>
        <v>0</v>
      </c>
      <c r="I15" s="25"/>
      <c r="J15" s="24">
        <f>SUM(J7:J14)</f>
        <v>840.6</v>
      </c>
      <c r="K15" s="28">
        <f>C15-H15</f>
        <v>13.3</v>
      </c>
    </row>
    <row r="18" spans="2:8" ht="15.75" x14ac:dyDescent="0.25">
      <c r="B18" s="29" t="s">
        <v>190</v>
      </c>
      <c r="F18" s="30"/>
      <c r="G18" s="31" t="s">
        <v>191</v>
      </c>
      <c r="H18" s="32"/>
    </row>
    <row r="19" spans="2:8" x14ac:dyDescent="0.25">
      <c r="B19" s="29"/>
      <c r="F19" s="33" t="s">
        <v>46</v>
      </c>
      <c r="G19" s="34"/>
      <c r="H19" s="34"/>
    </row>
    <row r="20" spans="2:8" ht="15.75" x14ac:dyDescent="0.25">
      <c r="B20" s="29" t="s">
        <v>192</v>
      </c>
      <c r="F20" s="30"/>
      <c r="G20" s="31" t="s">
        <v>193</v>
      </c>
      <c r="H20" s="32"/>
    </row>
    <row r="21" spans="2:8" x14ac:dyDescent="0.25">
      <c r="F21" s="33" t="s">
        <v>46</v>
      </c>
      <c r="G21" s="34"/>
      <c r="H21" s="34"/>
    </row>
  </sheetData>
  <mergeCells count="10">
    <mergeCell ref="G18:H18"/>
    <mergeCell ref="G20:H20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="80" zoomScaleNormal="80" workbookViewId="0">
      <selection activeCell="F6" sqref="F6:F7"/>
    </sheetView>
  </sheetViews>
  <sheetFormatPr defaultRowHeight="15" x14ac:dyDescent="0.25"/>
  <cols>
    <col min="1" max="1" width="7.28515625" customWidth="1"/>
    <col min="2" max="2" width="30.140625" customWidth="1"/>
    <col min="3" max="3" width="15.5703125" customWidth="1"/>
    <col min="4" max="4" width="13.5703125" customWidth="1"/>
    <col min="5" max="5" width="24.71093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0.140625" customWidth="1"/>
    <col min="259" max="259" width="15.5703125" customWidth="1"/>
    <col min="260" max="260" width="13.5703125" customWidth="1"/>
    <col min="261" max="261" width="24.71093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0.140625" customWidth="1"/>
    <col min="515" max="515" width="15.5703125" customWidth="1"/>
    <col min="516" max="516" width="13.5703125" customWidth="1"/>
    <col min="517" max="517" width="24.71093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0.140625" customWidth="1"/>
    <col min="771" max="771" width="15.5703125" customWidth="1"/>
    <col min="772" max="772" width="13.5703125" customWidth="1"/>
    <col min="773" max="773" width="24.71093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0.140625" customWidth="1"/>
    <col min="1027" max="1027" width="15.5703125" customWidth="1"/>
    <col min="1028" max="1028" width="13.5703125" customWidth="1"/>
    <col min="1029" max="1029" width="24.71093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0.140625" customWidth="1"/>
    <col min="1283" max="1283" width="15.5703125" customWidth="1"/>
    <col min="1284" max="1284" width="13.5703125" customWidth="1"/>
    <col min="1285" max="1285" width="24.71093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0.140625" customWidth="1"/>
    <col min="1539" max="1539" width="15.5703125" customWidth="1"/>
    <col min="1540" max="1540" width="13.5703125" customWidth="1"/>
    <col min="1541" max="1541" width="24.71093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0.140625" customWidth="1"/>
    <col min="1795" max="1795" width="15.5703125" customWidth="1"/>
    <col min="1796" max="1796" width="13.5703125" customWidth="1"/>
    <col min="1797" max="1797" width="24.71093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0.140625" customWidth="1"/>
    <col min="2051" max="2051" width="15.5703125" customWidth="1"/>
    <col min="2052" max="2052" width="13.5703125" customWidth="1"/>
    <col min="2053" max="2053" width="24.71093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0.140625" customWidth="1"/>
    <col min="2307" max="2307" width="15.5703125" customWidth="1"/>
    <col min="2308" max="2308" width="13.5703125" customWidth="1"/>
    <col min="2309" max="2309" width="24.71093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0.140625" customWidth="1"/>
    <col min="2563" max="2563" width="15.5703125" customWidth="1"/>
    <col min="2564" max="2564" width="13.5703125" customWidth="1"/>
    <col min="2565" max="2565" width="24.71093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0.140625" customWidth="1"/>
    <col min="2819" max="2819" width="15.5703125" customWidth="1"/>
    <col min="2820" max="2820" width="13.5703125" customWidth="1"/>
    <col min="2821" max="2821" width="24.71093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0.140625" customWidth="1"/>
    <col min="3075" max="3075" width="15.5703125" customWidth="1"/>
    <col min="3076" max="3076" width="13.5703125" customWidth="1"/>
    <col min="3077" max="3077" width="24.71093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0.140625" customWidth="1"/>
    <col min="3331" max="3331" width="15.5703125" customWidth="1"/>
    <col min="3332" max="3332" width="13.5703125" customWidth="1"/>
    <col min="3333" max="3333" width="24.71093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0.140625" customWidth="1"/>
    <col min="3587" max="3587" width="15.5703125" customWidth="1"/>
    <col min="3588" max="3588" width="13.5703125" customWidth="1"/>
    <col min="3589" max="3589" width="24.71093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0.140625" customWidth="1"/>
    <col min="3843" max="3843" width="15.5703125" customWidth="1"/>
    <col min="3844" max="3844" width="13.5703125" customWidth="1"/>
    <col min="3845" max="3845" width="24.71093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0.140625" customWidth="1"/>
    <col min="4099" max="4099" width="15.5703125" customWidth="1"/>
    <col min="4100" max="4100" width="13.5703125" customWidth="1"/>
    <col min="4101" max="4101" width="24.71093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0.140625" customWidth="1"/>
    <col min="4355" max="4355" width="15.5703125" customWidth="1"/>
    <col min="4356" max="4356" width="13.5703125" customWidth="1"/>
    <col min="4357" max="4357" width="24.71093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0.140625" customWidth="1"/>
    <col min="4611" max="4611" width="15.5703125" customWidth="1"/>
    <col min="4612" max="4612" width="13.5703125" customWidth="1"/>
    <col min="4613" max="4613" width="24.71093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0.140625" customWidth="1"/>
    <col min="4867" max="4867" width="15.5703125" customWidth="1"/>
    <col min="4868" max="4868" width="13.5703125" customWidth="1"/>
    <col min="4869" max="4869" width="24.71093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0.140625" customWidth="1"/>
    <col min="5123" max="5123" width="15.5703125" customWidth="1"/>
    <col min="5124" max="5124" width="13.5703125" customWidth="1"/>
    <col min="5125" max="5125" width="24.71093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0.140625" customWidth="1"/>
    <col min="5379" max="5379" width="15.5703125" customWidth="1"/>
    <col min="5380" max="5380" width="13.5703125" customWidth="1"/>
    <col min="5381" max="5381" width="24.71093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0.140625" customWidth="1"/>
    <col min="5635" max="5635" width="15.5703125" customWidth="1"/>
    <col min="5636" max="5636" width="13.5703125" customWidth="1"/>
    <col min="5637" max="5637" width="24.71093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0.140625" customWidth="1"/>
    <col min="5891" max="5891" width="15.5703125" customWidth="1"/>
    <col min="5892" max="5892" width="13.5703125" customWidth="1"/>
    <col min="5893" max="5893" width="24.71093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0.140625" customWidth="1"/>
    <col min="6147" max="6147" width="15.5703125" customWidth="1"/>
    <col min="6148" max="6148" width="13.5703125" customWidth="1"/>
    <col min="6149" max="6149" width="24.71093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0.140625" customWidth="1"/>
    <col min="6403" max="6403" width="15.5703125" customWidth="1"/>
    <col min="6404" max="6404" width="13.5703125" customWidth="1"/>
    <col min="6405" max="6405" width="24.71093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0.140625" customWidth="1"/>
    <col min="6659" max="6659" width="15.5703125" customWidth="1"/>
    <col min="6660" max="6660" width="13.5703125" customWidth="1"/>
    <col min="6661" max="6661" width="24.71093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0.140625" customWidth="1"/>
    <col min="6915" max="6915" width="15.5703125" customWidth="1"/>
    <col min="6916" max="6916" width="13.5703125" customWidth="1"/>
    <col min="6917" max="6917" width="24.71093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0.140625" customWidth="1"/>
    <col min="7171" max="7171" width="15.5703125" customWidth="1"/>
    <col min="7172" max="7172" width="13.5703125" customWidth="1"/>
    <col min="7173" max="7173" width="24.71093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0.140625" customWidth="1"/>
    <col min="7427" max="7427" width="15.5703125" customWidth="1"/>
    <col min="7428" max="7428" width="13.5703125" customWidth="1"/>
    <col min="7429" max="7429" width="24.71093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0.140625" customWidth="1"/>
    <col min="7683" max="7683" width="15.5703125" customWidth="1"/>
    <col min="7684" max="7684" width="13.5703125" customWidth="1"/>
    <col min="7685" max="7685" width="24.71093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0.140625" customWidth="1"/>
    <col min="7939" max="7939" width="15.5703125" customWidth="1"/>
    <col min="7940" max="7940" width="13.5703125" customWidth="1"/>
    <col min="7941" max="7941" width="24.71093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0.140625" customWidth="1"/>
    <col min="8195" max="8195" width="15.5703125" customWidth="1"/>
    <col min="8196" max="8196" width="13.5703125" customWidth="1"/>
    <col min="8197" max="8197" width="24.71093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0.140625" customWidth="1"/>
    <col min="8451" max="8451" width="15.5703125" customWidth="1"/>
    <col min="8452" max="8452" width="13.5703125" customWidth="1"/>
    <col min="8453" max="8453" width="24.71093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0.140625" customWidth="1"/>
    <col min="8707" max="8707" width="15.5703125" customWidth="1"/>
    <col min="8708" max="8708" width="13.5703125" customWidth="1"/>
    <col min="8709" max="8709" width="24.71093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0.140625" customWidth="1"/>
    <col min="8963" max="8963" width="15.5703125" customWidth="1"/>
    <col min="8964" max="8964" width="13.5703125" customWidth="1"/>
    <col min="8965" max="8965" width="24.71093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0.140625" customWidth="1"/>
    <col min="9219" max="9219" width="15.5703125" customWidth="1"/>
    <col min="9220" max="9220" width="13.5703125" customWidth="1"/>
    <col min="9221" max="9221" width="24.71093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0.140625" customWidth="1"/>
    <col min="9475" max="9475" width="15.5703125" customWidth="1"/>
    <col min="9476" max="9476" width="13.5703125" customWidth="1"/>
    <col min="9477" max="9477" width="24.71093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0.140625" customWidth="1"/>
    <col min="9731" max="9731" width="15.5703125" customWidth="1"/>
    <col min="9732" max="9732" width="13.5703125" customWidth="1"/>
    <col min="9733" max="9733" width="24.71093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0.140625" customWidth="1"/>
    <col min="9987" max="9987" width="15.5703125" customWidth="1"/>
    <col min="9988" max="9988" width="13.5703125" customWidth="1"/>
    <col min="9989" max="9989" width="24.71093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0.140625" customWidth="1"/>
    <col min="10243" max="10243" width="15.5703125" customWidth="1"/>
    <col min="10244" max="10244" width="13.5703125" customWidth="1"/>
    <col min="10245" max="10245" width="24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0.140625" customWidth="1"/>
    <col min="10499" max="10499" width="15.5703125" customWidth="1"/>
    <col min="10500" max="10500" width="13.5703125" customWidth="1"/>
    <col min="10501" max="10501" width="24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0.140625" customWidth="1"/>
    <col min="10755" max="10755" width="15.5703125" customWidth="1"/>
    <col min="10756" max="10756" width="13.5703125" customWidth="1"/>
    <col min="10757" max="10757" width="24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0.140625" customWidth="1"/>
    <col min="11011" max="11011" width="15.5703125" customWidth="1"/>
    <col min="11012" max="11012" width="13.5703125" customWidth="1"/>
    <col min="11013" max="11013" width="24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0.140625" customWidth="1"/>
    <col min="11267" max="11267" width="15.5703125" customWidth="1"/>
    <col min="11268" max="11268" width="13.5703125" customWidth="1"/>
    <col min="11269" max="11269" width="24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0.140625" customWidth="1"/>
    <col min="11523" max="11523" width="15.5703125" customWidth="1"/>
    <col min="11524" max="11524" width="13.5703125" customWidth="1"/>
    <col min="11525" max="11525" width="24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0.140625" customWidth="1"/>
    <col min="11779" max="11779" width="15.5703125" customWidth="1"/>
    <col min="11780" max="11780" width="13.5703125" customWidth="1"/>
    <col min="11781" max="11781" width="24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0.140625" customWidth="1"/>
    <col min="12035" max="12035" width="15.5703125" customWidth="1"/>
    <col min="12036" max="12036" width="13.5703125" customWidth="1"/>
    <col min="12037" max="12037" width="24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0.140625" customWidth="1"/>
    <col min="12291" max="12291" width="15.5703125" customWidth="1"/>
    <col min="12292" max="12292" width="13.5703125" customWidth="1"/>
    <col min="12293" max="12293" width="24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0.140625" customWidth="1"/>
    <col min="12547" max="12547" width="15.5703125" customWidth="1"/>
    <col min="12548" max="12548" width="13.5703125" customWidth="1"/>
    <col min="12549" max="12549" width="24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0.140625" customWidth="1"/>
    <col min="12803" max="12803" width="15.5703125" customWidth="1"/>
    <col min="12804" max="12804" width="13.5703125" customWidth="1"/>
    <col min="12805" max="12805" width="24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0.140625" customWidth="1"/>
    <col min="13059" max="13059" width="15.5703125" customWidth="1"/>
    <col min="13060" max="13060" width="13.5703125" customWidth="1"/>
    <col min="13061" max="13061" width="24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0.140625" customWidth="1"/>
    <col min="13315" max="13315" width="15.5703125" customWidth="1"/>
    <col min="13316" max="13316" width="13.5703125" customWidth="1"/>
    <col min="13317" max="13317" width="24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0.140625" customWidth="1"/>
    <col min="13571" max="13571" width="15.5703125" customWidth="1"/>
    <col min="13572" max="13572" width="13.5703125" customWidth="1"/>
    <col min="13573" max="13573" width="24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0.140625" customWidth="1"/>
    <col min="13827" max="13827" width="15.5703125" customWidth="1"/>
    <col min="13828" max="13828" width="13.5703125" customWidth="1"/>
    <col min="13829" max="13829" width="24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0.140625" customWidth="1"/>
    <col min="14083" max="14083" width="15.5703125" customWidth="1"/>
    <col min="14084" max="14084" width="13.5703125" customWidth="1"/>
    <col min="14085" max="14085" width="24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0.140625" customWidth="1"/>
    <col min="14339" max="14339" width="15.5703125" customWidth="1"/>
    <col min="14340" max="14340" width="13.5703125" customWidth="1"/>
    <col min="14341" max="14341" width="24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0.140625" customWidth="1"/>
    <col min="14595" max="14595" width="15.5703125" customWidth="1"/>
    <col min="14596" max="14596" width="13.5703125" customWidth="1"/>
    <col min="14597" max="14597" width="24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0.140625" customWidth="1"/>
    <col min="14851" max="14851" width="15.5703125" customWidth="1"/>
    <col min="14852" max="14852" width="13.5703125" customWidth="1"/>
    <col min="14853" max="14853" width="24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0.140625" customWidth="1"/>
    <col min="15107" max="15107" width="15.5703125" customWidth="1"/>
    <col min="15108" max="15108" width="13.5703125" customWidth="1"/>
    <col min="15109" max="15109" width="24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0.140625" customWidth="1"/>
    <col min="15363" max="15363" width="15.5703125" customWidth="1"/>
    <col min="15364" max="15364" width="13.5703125" customWidth="1"/>
    <col min="15365" max="15365" width="24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0.140625" customWidth="1"/>
    <col min="15619" max="15619" width="15.5703125" customWidth="1"/>
    <col min="15620" max="15620" width="13.5703125" customWidth="1"/>
    <col min="15621" max="15621" width="24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0.140625" customWidth="1"/>
    <col min="15875" max="15875" width="15.5703125" customWidth="1"/>
    <col min="15876" max="15876" width="13.5703125" customWidth="1"/>
    <col min="15877" max="15877" width="24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0.140625" customWidth="1"/>
    <col min="16131" max="16131" width="15.5703125" customWidth="1"/>
    <col min="16132" max="16132" width="13.5703125" customWidth="1"/>
    <col min="16133" max="16133" width="24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54</v>
      </c>
      <c r="N2" s="6"/>
      <c r="O2" s="6"/>
      <c r="P2" s="6"/>
    </row>
    <row r="3" spans="1:16" ht="61.5" customHeight="1" x14ac:dyDescent="0.25">
      <c r="A3" s="3"/>
      <c r="B3" s="7" t="s">
        <v>194</v>
      </c>
      <c r="C3" s="8"/>
      <c r="D3" s="8"/>
      <c r="E3" s="8"/>
      <c r="F3" s="8"/>
      <c r="G3" s="8"/>
      <c r="H3" s="8"/>
      <c r="I3" s="8"/>
      <c r="J3" s="8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29.25" customHeight="1" x14ac:dyDescent="0.25">
      <c r="A7" s="15">
        <v>1</v>
      </c>
      <c r="B7" s="18" t="s">
        <v>195</v>
      </c>
      <c r="C7" s="17"/>
      <c r="D7" s="17">
        <v>24.81</v>
      </c>
      <c r="E7" s="18" t="s">
        <v>196</v>
      </c>
      <c r="F7" s="19">
        <f>SUM(C7,D7)</f>
        <v>24.81</v>
      </c>
      <c r="G7" s="16"/>
      <c r="H7" s="17"/>
      <c r="I7" s="36" t="s">
        <v>196</v>
      </c>
      <c r="J7" s="17">
        <f>D7</f>
        <v>24.81</v>
      </c>
      <c r="K7" s="20"/>
    </row>
    <row r="8" spans="1:16" ht="27" customHeight="1" x14ac:dyDescent="0.25">
      <c r="A8" s="15">
        <v>2</v>
      </c>
      <c r="B8" s="18" t="s">
        <v>197</v>
      </c>
      <c r="C8" s="17"/>
      <c r="D8" s="17">
        <v>5</v>
      </c>
      <c r="E8" s="18" t="s">
        <v>198</v>
      </c>
      <c r="F8" s="19">
        <f t="shared" ref="F8:F58" si="0">SUM(C8,D8)</f>
        <v>5</v>
      </c>
      <c r="G8" s="16"/>
      <c r="H8" s="17"/>
      <c r="I8" s="36" t="s">
        <v>198</v>
      </c>
      <c r="J8" s="17">
        <f t="shared" ref="J8:J57" si="1">D8</f>
        <v>5</v>
      </c>
      <c r="K8" s="20"/>
    </row>
    <row r="9" spans="1:16" ht="38.25" customHeight="1" x14ac:dyDescent="0.25">
      <c r="A9" s="15">
        <v>3</v>
      </c>
      <c r="B9" s="18" t="s">
        <v>199</v>
      </c>
      <c r="C9" s="17"/>
      <c r="D9" s="17">
        <v>5332.3</v>
      </c>
      <c r="E9" s="18" t="s">
        <v>200</v>
      </c>
      <c r="F9" s="19">
        <f t="shared" si="0"/>
        <v>5332.3</v>
      </c>
      <c r="G9" s="16"/>
      <c r="H9" s="17"/>
      <c r="I9" s="36" t="s">
        <v>200</v>
      </c>
      <c r="J9" s="17">
        <f t="shared" si="1"/>
        <v>5332.3</v>
      </c>
      <c r="K9" s="20"/>
    </row>
    <row r="10" spans="1:16" ht="31.5" x14ac:dyDescent="0.25">
      <c r="A10" s="15">
        <v>4</v>
      </c>
      <c r="B10" s="18" t="s">
        <v>201</v>
      </c>
      <c r="C10" s="17"/>
      <c r="D10" s="17">
        <v>76.84</v>
      </c>
      <c r="E10" s="18" t="s">
        <v>200</v>
      </c>
      <c r="F10" s="19">
        <f t="shared" si="0"/>
        <v>76.84</v>
      </c>
      <c r="G10" s="16"/>
      <c r="H10" s="17"/>
      <c r="I10" s="36" t="s">
        <v>200</v>
      </c>
      <c r="J10" s="17">
        <f t="shared" si="1"/>
        <v>76.84</v>
      </c>
      <c r="K10" s="20"/>
    </row>
    <row r="11" spans="1:16" ht="15.75" x14ac:dyDescent="0.25">
      <c r="A11" s="15">
        <v>5</v>
      </c>
      <c r="B11" s="16" t="s">
        <v>202</v>
      </c>
      <c r="C11" s="17"/>
      <c r="D11" s="17">
        <v>25.9</v>
      </c>
      <c r="E11" s="18" t="s">
        <v>200</v>
      </c>
      <c r="F11" s="19">
        <f t="shared" si="0"/>
        <v>25.9</v>
      </c>
      <c r="G11" s="16"/>
      <c r="H11" s="17"/>
      <c r="I11" s="36" t="s">
        <v>200</v>
      </c>
      <c r="J11" s="17">
        <f t="shared" si="1"/>
        <v>25.9</v>
      </c>
      <c r="K11" s="20"/>
    </row>
    <row r="12" spans="1:16" ht="31.5" x14ac:dyDescent="0.25">
      <c r="A12" s="15">
        <v>6</v>
      </c>
      <c r="B12" s="18" t="s">
        <v>203</v>
      </c>
      <c r="C12" s="17"/>
      <c r="D12" s="17">
        <v>1100</v>
      </c>
      <c r="E12" s="18" t="s">
        <v>204</v>
      </c>
      <c r="F12" s="19">
        <f t="shared" si="0"/>
        <v>1100</v>
      </c>
      <c r="G12" s="16"/>
      <c r="H12" s="17"/>
      <c r="I12" s="36" t="s">
        <v>204</v>
      </c>
      <c r="J12" s="17">
        <f t="shared" si="1"/>
        <v>1100</v>
      </c>
      <c r="K12" s="20"/>
    </row>
    <row r="13" spans="1:16" ht="31.5" x14ac:dyDescent="0.25">
      <c r="A13" s="15">
        <v>7</v>
      </c>
      <c r="B13" s="18" t="s">
        <v>205</v>
      </c>
      <c r="C13" s="17"/>
      <c r="D13" s="17">
        <v>550.20000000000005</v>
      </c>
      <c r="E13" s="18" t="s">
        <v>200</v>
      </c>
      <c r="F13" s="19">
        <f t="shared" si="0"/>
        <v>550.20000000000005</v>
      </c>
      <c r="G13" s="21"/>
      <c r="H13" s="17"/>
      <c r="I13" s="18" t="s">
        <v>200</v>
      </c>
      <c r="J13" s="17">
        <f t="shared" si="1"/>
        <v>550.20000000000005</v>
      </c>
      <c r="K13" s="20"/>
    </row>
    <row r="14" spans="1:16" ht="15.75" x14ac:dyDescent="0.25">
      <c r="A14" s="15">
        <v>8</v>
      </c>
      <c r="B14" s="16" t="s">
        <v>206</v>
      </c>
      <c r="C14" s="17"/>
      <c r="D14" s="17">
        <v>700.93</v>
      </c>
      <c r="E14" s="18" t="s">
        <v>200</v>
      </c>
      <c r="F14" s="19">
        <f t="shared" si="0"/>
        <v>700.93</v>
      </c>
      <c r="G14" s="21"/>
      <c r="H14" s="17"/>
      <c r="I14" s="18" t="s">
        <v>200</v>
      </c>
      <c r="J14" s="17">
        <f t="shared" si="1"/>
        <v>700.93</v>
      </c>
      <c r="K14" s="20"/>
    </row>
    <row r="15" spans="1:16" ht="47.25" x14ac:dyDescent="0.25">
      <c r="A15" s="15">
        <v>9</v>
      </c>
      <c r="B15" s="18" t="s">
        <v>207</v>
      </c>
      <c r="C15" s="17"/>
      <c r="D15" s="17">
        <v>658.9</v>
      </c>
      <c r="E15" s="18" t="s">
        <v>200</v>
      </c>
      <c r="F15" s="19">
        <f t="shared" si="0"/>
        <v>658.9</v>
      </c>
      <c r="G15" s="21"/>
      <c r="H15" s="17"/>
      <c r="I15" s="18" t="s">
        <v>200</v>
      </c>
      <c r="J15" s="17">
        <f t="shared" si="1"/>
        <v>658.9</v>
      </c>
      <c r="K15" s="20"/>
    </row>
    <row r="16" spans="1:16" ht="31.5" x14ac:dyDescent="0.25">
      <c r="A16" s="15">
        <v>10</v>
      </c>
      <c r="B16" s="18" t="s">
        <v>208</v>
      </c>
      <c r="C16" s="17"/>
      <c r="D16" s="17">
        <v>724.76</v>
      </c>
      <c r="E16" s="18" t="s">
        <v>200</v>
      </c>
      <c r="F16" s="19">
        <f t="shared" si="0"/>
        <v>724.76</v>
      </c>
      <c r="G16" s="21"/>
      <c r="H16" s="17"/>
      <c r="I16" s="18" t="s">
        <v>200</v>
      </c>
      <c r="J16" s="17">
        <f t="shared" si="1"/>
        <v>724.76</v>
      </c>
      <c r="K16" s="20"/>
    </row>
    <row r="17" spans="1:11" ht="31.5" x14ac:dyDescent="0.25">
      <c r="A17" s="15">
        <v>11</v>
      </c>
      <c r="B17" s="18" t="s">
        <v>209</v>
      </c>
      <c r="C17" s="17"/>
      <c r="D17" s="17">
        <v>470.05</v>
      </c>
      <c r="E17" s="18" t="s">
        <v>200</v>
      </c>
      <c r="F17" s="19">
        <f t="shared" si="0"/>
        <v>470.05</v>
      </c>
      <c r="G17" s="16"/>
      <c r="H17" s="17"/>
      <c r="I17" s="18" t="s">
        <v>200</v>
      </c>
      <c r="J17" s="17">
        <f t="shared" si="1"/>
        <v>470.05</v>
      </c>
      <c r="K17" s="20"/>
    </row>
    <row r="18" spans="1:11" ht="15.75" x14ac:dyDescent="0.25">
      <c r="A18" s="15">
        <v>12</v>
      </c>
      <c r="B18" s="16" t="s">
        <v>210</v>
      </c>
      <c r="C18" s="17"/>
      <c r="D18" s="17">
        <v>3186.89</v>
      </c>
      <c r="E18" s="18" t="s">
        <v>200</v>
      </c>
      <c r="F18" s="19">
        <f t="shared" si="0"/>
        <v>3186.89</v>
      </c>
      <c r="G18" s="16"/>
      <c r="H18" s="17"/>
      <c r="I18" s="18" t="s">
        <v>200</v>
      </c>
      <c r="J18" s="17">
        <f t="shared" si="1"/>
        <v>3186.89</v>
      </c>
      <c r="K18" s="20"/>
    </row>
    <row r="19" spans="1:11" ht="15.75" x14ac:dyDescent="0.25">
      <c r="A19" s="15">
        <v>13</v>
      </c>
      <c r="B19" s="16" t="s">
        <v>211</v>
      </c>
      <c r="C19" s="17"/>
      <c r="D19" s="17">
        <v>2.2799999999999998</v>
      </c>
      <c r="E19" s="18" t="s">
        <v>198</v>
      </c>
      <c r="F19" s="19">
        <f t="shared" si="0"/>
        <v>2.2799999999999998</v>
      </c>
      <c r="G19" s="16"/>
      <c r="H19" s="17"/>
      <c r="I19" s="18" t="s">
        <v>198</v>
      </c>
      <c r="J19" s="17">
        <f t="shared" si="1"/>
        <v>2.2799999999999998</v>
      </c>
      <c r="K19" s="20"/>
    </row>
    <row r="20" spans="1:11" ht="63" x14ac:dyDescent="0.25">
      <c r="A20" s="15">
        <v>14</v>
      </c>
      <c r="B20" s="18" t="s">
        <v>212</v>
      </c>
      <c r="C20" s="17"/>
      <c r="D20" s="17">
        <v>780</v>
      </c>
      <c r="E20" s="18" t="s">
        <v>200</v>
      </c>
      <c r="F20" s="19">
        <f t="shared" si="0"/>
        <v>780</v>
      </c>
      <c r="G20" s="16"/>
      <c r="H20" s="17"/>
      <c r="I20" s="18" t="s">
        <v>200</v>
      </c>
      <c r="J20" s="17">
        <f t="shared" si="1"/>
        <v>780</v>
      </c>
      <c r="K20" s="20"/>
    </row>
    <row r="21" spans="1:11" ht="30.75" customHeight="1" x14ac:dyDescent="0.25">
      <c r="A21" s="15">
        <v>15</v>
      </c>
      <c r="B21" s="18" t="s">
        <v>213</v>
      </c>
      <c r="C21" s="17"/>
      <c r="D21" s="17">
        <v>30.84</v>
      </c>
      <c r="E21" s="18" t="s">
        <v>200</v>
      </c>
      <c r="F21" s="19">
        <f t="shared" si="0"/>
        <v>30.84</v>
      </c>
      <c r="G21" s="16"/>
      <c r="H21" s="17"/>
      <c r="I21" s="18" t="s">
        <v>200</v>
      </c>
      <c r="J21" s="17">
        <f t="shared" si="1"/>
        <v>30.84</v>
      </c>
      <c r="K21" s="20"/>
    </row>
    <row r="22" spans="1:11" ht="31.5" x14ac:dyDescent="0.25">
      <c r="A22" s="15">
        <v>16</v>
      </c>
      <c r="B22" s="18" t="s">
        <v>213</v>
      </c>
      <c r="C22" s="17"/>
      <c r="D22" s="17">
        <v>829.8</v>
      </c>
      <c r="E22" s="18" t="s">
        <v>200</v>
      </c>
      <c r="F22" s="19">
        <f t="shared" si="0"/>
        <v>829.8</v>
      </c>
      <c r="G22" s="16"/>
      <c r="H22" s="17"/>
      <c r="I22" s="18" t="s">
        <v>200</v>
      </c>
      <c r="J22" s="17">
        <f t="shared" si="1"/>
        <v>829.8</v>
      </c>
      <c r="K22" s="20"/>
    </row>
    <row r="23" spans="1:11" ht="31.5" x14ac:dyDescent="0.25">
      <c r="A23" s="15">
        <v>17</v>
      </c>
      <c r="B23" s="18" t="s">
        <v>214</v>
      </c>
      <c r="C23" s="17"/>
      <c r="D23" s="17">
        <v>975.5</v>
      </c>
      <c r="E23" s="18" t="s">
        <v>200</v>
      </c>
      <c r="F23" s="19">
        <f t="shared" si="0"/>
        <v>975.5</v>
      </c>
      <c r="G23" s="16"/>
      <c r="H23" s="17"/>
      <c r="I23" s="18" t="s">
        <v>200</v>
      </c>
      <c r="J23" s="17">
        <f t="shared" si="1"/>
        <v>975.5</v>
      </c>
      <c r="K23" s="20"/>
    </row>
    <row r="24" spans="1:11" ht="15.75" x14ac:dyDescent="0.25">
      <c r="A24" s="15">
        <v>18</v>
      </c>
      <c r="B24" s="16" t="s">
        <v>215</v>
      </c>
      <c r="C24" s="17"/>
      <c r="D24" s="17">
        <v>7.49</v>
      </c>
      <c r="E24" s="18" t="s">
        <v>198</v>
      </c>
      <c r="F24" s="19">
        <f t="shared" si="0"/>
        <v>7.49</v>
      </c>
      <c r="G24" s="16"/>
      <c r="H24" s="17"/>
      <c r="I24" s="18" t="s">
        <v>198</v>
      </c>
      <c r="J24" s="17">
        <f t="shared" si="1"/>
        <v>7.49</v>
      </c>
      <c r="K24" s="20"/>
    </row>
    <row r="25" spans="1:11" ht="15.75" x14ac:dyDescent="0.25">
      <c r="A25" s="15">
        <v>19</v>
      </c>
      <c r="B25" s="101" t="s">
        <v>216</v>
      </c>
      <c r="C25" s="17"/>
      <c r="D25" s="102">
        <v>196.73</v>
      </c>
      <c r="E25" s="18" t="s">
        <v>217</v>
      </c>
      <c r="F25" s="19">
        <f t="shared" si="0"/>
        <v>196.73</v>
      </c>
      <c r="G25" s="16"/>
      <c r="H25" s="17"/>
      <c r="I25" s="18" t="s">
        <v>217</v>
      </c>
      <c r="J25" s="17">
        <f t="shared" si="1"/>
        <v>196.73</v>
      </c>
      <c r="K25" s="20"/>
    </row>
    <row r="26" spans="1:11" ht="15.75" x14ac:dyDescent="0.25">
      <c r="A26" s="15">
        <v>20</v>
      </c>
      <c r="B26" s="101" t="s">
        <v>218</v>
      </c>
      <c r="C26" s="17"/>
      <c r="D26" s="102">
        <v>630.923</v>
      </c>
      <c r="E26" s="18" t="s">
        <v>219</v>
      </c>
      <c r="F26" s="19">
        <f t="shared" si="0"/>
        <v>630.923</v>
      </c>
      <c r="G26" s="16"/>
      <c r="H26" s="17"/>
      <c r="I26" s="18" t="s">
        <v>219</v>
      </c>
      <c r="J26" s="17">
        <f t="shared" si="1"/>
        <v>630.923</v>
      </c>
      <c r="K26" s="20"/>
    </row>
    <row r="27" spans="1:11" ht="15.75" x14ac:dyDescent="0.25">
      <c r="A27" s="15">
        <v>21</v>
      </c>
      <c r="B27" s="101" t="s">
        <v>220</v>
      </c>
      <c r="C27" s="17"/>
      <c r="D27" s="102">
        <v>485.67500000000001</v>
      </c>
      <c r="E27" s="18" t="s">
        <v>221</v>
      </c>
      <c r="F27" s="19">
        <f t="shared" si="0"/>
        <v>485.67500000000001</v>
      </c>
      <c r="G27" s="16"/>
      <c r="H27" s="17"/>
      <c r="I27" s="18" t="s">
        <v>221</v>
      </c>
      <c r="J27" s="17">
        <f t="shared" si="1"/>
        <v>485.67500000000001</v>
      </c>
      <c r="K27" s="20"/>
    </row>
    <row r="28" spans="1:11" ht="15.75" x14ac:dyDescent="0.25">
      <c r="A28" s="15">
        <v>22</v>
      </c>
      <c r="B28" s="101" t="s">
        <v>222</v>
      </c>
      <c r="C28" s="17"/>
      <c r="D28" s="17">
        <v>399.41800000000001</v>
      </c>
      <c r="E28" s="18" t="s">
        <v>223</v>
      </c>
      <c r="F28" s="19">
        <f t="shared" si="0"/>
        <v>399.41800000000001</v>
      </c>
      <c r="G28" s="16"/>
      <c r="H28" s="17"/>
      <c r="I28" s="18" t="s">
        <v>223</v>
      </c>
      <c r="J28" s="17">
        <f t="shared" si="1"/>
        <v>399.41800000000001</v>
      </c>
      <c r="K28" s="20"/>
    </row>
    <row r="29" spans="1:11" ht="15.75" x14ac:dyDescent="0.25">
      <c r="A29" s="15">
        <v>23</v>
      </c>
      <c r="B29" s="103" t="s">
        <v>224</v>
      </c>
      <c r="C29" s="17"/>
      <c r="D29" s="17">
        <v>23.25</v>
      </c>
      <c r="E29" s="104" t="s">
        <v>225</v>
      </c>
      <c r="F29" s="19">
        <f t="shared" si="0"/>
        <v>23.25</v>
      </c>
      <c r="G29" s="16"/>
      <c r="H29" s="17"/>
      <c r="I29" s="104" t="s">
        <v>225</v>
      </c>
      <c r="J29" s="17">
        <f t="shared" si="1"/>
        <v>23.25</v>
      </c>
      <c r="K29" s="20"/>
    </row>
    <row r="30" spans="1:11" ht="15.75" x14ac:dyDescent="0.25">
      <c r="A30" s="15">
        <v>24</v>
      </c>
      <c r="B30" s="101" t="s">
        <v>226</v>
      </c>
      <c r="C30" s="17"/>
      <c r="D30" s="17">
        <v>1603.979</v>
      </c>
      <c r="E30" s="18" t="s">
        <v>227</v>
      </c>
      <c r="F30" s="19">
        <f t="shared" si="0"/>
        <v>1603.979</v>
      </c>
      <c r="G30" s="16"/>
      <c r="H30" s="17"/>
      <c r="I30" s="18" t="s">
        <v>227</v>
      </c>
      <c r="J30" s="17">
        <f t="shared" si="1"/>
        <v>1603.979</v>
      </c>
      <c r="K30" s="20"/>
    </row>
    <row r="31" spans="1:11" ht="15.75" x14ac:dyDescent="0.25">
      <c r="A31" s="15">
        <v>25</v>
      </c>
      <c r="B31" s="105" t="s">
        <v>228</v>
      </c>
      <c r="C31" s="17"/>
      <c r="D31" s="102">
        <v>1120.472</v>
      </c>
      <c r="E31" s="18" t="s">
        <v>221</v>
      </c>
      <c r="F31" s="19">
        <f t="shared" si="0"/>
        <v>1120.472</v>
      </c>
      <c r="G31" s="16"/>
      <c r="H31" s="17"/>
      <c r="I31" s="18" t="s">
        <v>221</v>
      </c>
      <c r="J31" s="17">
        <f t="shared" si="1"/>
        <v>1120.472</v>
      </c>
      <c r="K31" s="20"/>
    </row>
    <row r="32" spans="1:11" ht="15.75" x14ac:dyDescent="0.25">
      <c r="A32" s="15">
        <v>26</v>
      </c>
      <c r="B32" s="106" t="s">
        <v>229</v>
      </c>
      <c r="C32" s="17"/>
      <c r="D32" s="102">
        <v>113.75</v>
      </c>
      <c r="E32" s="18" t="s">
        <v>221</v>
      </c>
      <c r="F32" s="19">
        <f t="shared" si="0"/>
        <v>113.75</v>
      </c>
      <c r="G32" s="16"/>
      <c r="H32" s="17"/>
      <c r="I32" s="18" t="s">
        <v>221</v>
      </c>
      <c r="J32" s="17">
        <f t="shared" si="1"/>
        <v>113.75</v>
      </c>
      <c r="K32" s="20"/>
    </row>
    <row r="33" spans="1:11" ht="15.75" x14ac:dyDescent="0.25">
      <c r="A33" s="15">
        <v>27</v>
      </c>
      <c r="B33" s="16" t="s">
        <v>230</v>
      </c>
      <c r="C33" s="17"/>
      <c r="D33" s="17">
        <v>131.47999999999999</v>
      </c>
      <c r="E33" s="18" t="s">
        <v>109</v>
      </c>
      <c r="F33" s="19">
        <f t="shared" si="0"/>
        <v>131.47999999999999</v>
      </c>
      <c r="G33" s="16"/>
      <c r="H33" s="17"/>
      <c r="I33" s="18" t="s">
        <v>109</v>
      </c>
      <c r="J33" s="17">
        <f t="shared" si="1"/>
        <v>131.47999999999999</v>
      </c>
      <c r="K33" s="20"/>
    </row>
    <row r="34" spans="1:11" ht="15.75" x14ac:dyDescent="0.25">
      <c r="A34" s="15">
        <v>28</v>
      </c>
      <c r="B34" s="16" t="s">
        <v>231</v>
      </c>
      <c r="C34" s="17"/>
      <c r="D34" s="17">
        <v>40.71</v>
      </c>
      <c r="E34" s="18" t="s">
        <v>109</v>
      </c>
      <c r="F34" s="19">
        <f t="shared" si="0"/>
        <v>40.71</v>
      </c>
      <c r="G34" s="16"/>
      <c r="H34" s="17"/>
      <c r="I34" s="18" t="s">
        <v>109</v>
      </c>
      <c r="J34" s="17">
        <f t="shared" si="1"/>
        <v>40.71</v>
      </c>
      <c r="K34" s="20"/>
    </row>
    <row r="35" spans="1:11" ht="15.75" x14ac:dyDescent="0.25">
      <c r="A35" s="15">
        <v>29</v>
      </c>
      <c r="B35" s="16" t="s">
        <v>202</v>
      </c>
      <c r="C35" s="17"/>
      <c r="D35" s="17">
        <v>4.8</v>
      </c>
      <c r="E35" s="18" t="s">
        <v>109</v>
      </c>
      <c r="F35" s="19">
        <f t="shared" si="0"/>
        <v>4.8</v>
      </c>
      <c r="G35" s="16"/>
      <c r="H35" s="17"/>
      <c r="I35" s="18" t="s">
        <v>109</v>
      </c>
      <c r="J35" s="17">
        <f t="shared" si="1"/>
        <v>4.8</v>
      </c>
      <c r="K35" s="20"/>
    </row>
    <row r="36" spans="1:11" ht="15.75" x14ac:dyDescent="0.25">
      <c r="A36" s="15">
        <v>30</v>
      </c>
      <c r="B36" s="16" t="s">
        <v>232</v>
      </c>
      <c r="C36" s="17">
        <v>57.5</v>
      </c>
      <c r="D36" s="17"/>
      <c r="E36" s="18"/>
      <c r="F36" s="19">
        <f t="shared" si="0"/>
        <v>57.5</v>
      </c>
      <c r="G36" s="16"/>
      <c r="H36" s="17"/>
      <c r="I36" s="18"/>
      <c r="J36" s="17">
        <f t="shared" si="1"/>
        <v>0</v>
      </c>
      <c r="K36" s="20"/>
    </row>
    <row r="37" spans="1:11" ht="15.75" x14ac:dyDescent="0.25">
      <c r="A37" s="15">
        <v>31</v>
      </c>
      <c r="B37" s="18" t="s">
        <v>233</v>
      </c>
      <c r="C37" s="17">
        <v>89</v>
      </c>
      <c r="D37" s="17"/>
      <c r="E37" s="18"/>
      <c r="F37" s="19">
        <f t="shared" si="0"/>
        <v>89</v>
      </c>
      <c r="G37" s="16"/>
      <c r="H37" s="17"/>
      <c r="I37" s="18"/>
      <c r="J37" s="17">
        <f t="shared" si="1"/>
        <v>0</v>
      </c>
      <c r="K37" s="20"/>
    </row>
    <row r="38" spans="1:11" ht="15.75" x14ac:dyDescent="0.25">
      <c r="A38" s="15">
        <v>32</v>
      </c>
      <c r="B38" s="16"/>
      <c r="C38" s="17"/>
      <c r="D38" s="17"/>
      <c r="E38" s="18"/>
      <c r="F38" s="19">
        <f t="shared" si="0"/>
        <v>0</v>
      </c>
      <c r="G38" s="16"/>
      <c r="H38" s="17"/>
      <c r="I38" s="18"/>
      <c r="J38" s="17">
        <f t="shared" si="1"/>
        <v>0</v>
      </c>
      <c r="K38" s="20"/>
    </row>
    <row r="39" spans="1:11" ht="15.75" x14ac:dyDescent="0.25">
      <c r="A39" s="15">
        <v>33</v>
      </c>
      <c r="B39" s="16"/>
      <c r="C39" s="17"/>
      <c r="D39" s="17"/>
      <c r="E39" s="18"/>
      <c r="F39" s="19">
        <f t="shared" si="0"/>
        <v>0</v>
      </c>
      <c r="G39" s="16"/>
      <c r="H39" s="17"/>
      <c r="I39" s="18"/>
      <c r="J39" s="17">
        <f t="shared" si="1"/>
        <v>0</v>
      </c>
      <c r="K39" s="20"/>
    </row>
    <row r="40" spans="1:11" ht="18" customHeight="1" x14ac:dyDescent="0.25">
      <c r="A40" s="15">
        <v>34</v>
      </c>
      <c r="B40" s="16"/>
      <c r="C40" s="17"/>
      <c r="D40" s="17"/>
      <c r="E40" s="18"/>
      <c r="F40" s="19">
        <f t="shared" si="0"/>
        <v>0</v>
      </c>
      <c r="G40" s="16"/>
      <c r="H40" s="17"/>
      <c r="I40" s="18"/>
      <c r="J40" s="17">
        <f t="shared" si="1"/>
        <v>0</v>
      </c>
      <c r="K40" s="20"/>
    </row>
    <row r="41" spans="1:11" ht="15.75" x14ac:dyDescent="0.25">
      <c r="A41" s="15">
        <v>35</v>
      </c>
      <c r="B41" s="16"/>
      <c r="C41" s="17"/>
      <c r="D41" s="17"/>
      <c r="E41" s="18"/>
      <c r="F41" s="19">
        <f t="shared" si="0"/>
        <v>0</v>
      </c>
      <c r="G41" s="16"/>
      <c r="H41" s="17"/>
      <c r="I41" s="18"/>
      <c r="J41" s="17">
        <f t="shared" si="1"/>
        <v>0</v>
      </c>
      <c r="K41" s="20"/>
    </row>
    <row r="42" spans="1:11" ht="15.75" hidden="1" x14ac:dyDescent="0.25">
      <c r="A42" s="15">
        <v>36</v>
      </c>
      <c r="B42" s="16"/>
      <c r="C42" s="17"/>
      <c r="D42" s="17"/>
      <c r="E42" s="18"/>
      <c r="F42" s="19">
        <f t="shared" si="0"/>
        <v>0</v>
      </c>
      <c r="G42" s="16"/>
      <c r="H42" s="17"/>
      <c r="I42" s="18"/>
      <c r="J42" s="17">
        <f t="shared" si="1"/>
        <v>0</v>
      </c>
      <c r="K42" s="20"/>
    </row>
    <row r="43" spans="1:11" ht="15.75" hidden="1" x14ac:dyDescent="0.25">
      <c r="A43" s="15">
        <v>37</v>
      </c>
      <c r="B43" s="16"/>
      <c r="C43" s="17"/>
      <c r="D43" s="17"/>
      <c r="E43" s="18"/>
      <c r="F43" s="19">
        <f t="shared" si="0"/>
        <v>0</v>
      </c>
      <c r="G43" s="16"/>
      <c r="H43" s="17"/>
      <c r="I43" s="18"/>
      <c r="J43" s="17">
        <f t="shared" si="1"/>
        <v>0</v>
      </c>
      <c r="K43" s="20"/>
    </row>
    <row r="44" spans="1:11" ht="15.75" hidden="1" x14ac:dyDescent="0.25">
      <c r="A44" s="15">
        <v>38</v>
      </c>
      <c r="B44" s="16"/>
      <c r="C44" s="17"/>
      <c r="D44" s="17"/>
      <c r="E44" s="18"/>
      <c r="F44" s="19">
        <f t="shared" si="0"/>
        <v>0</v>
      </c>
      <c r="G44" s="16"/>
      <c r="H44" s="17"/>
      <c r="I44" s="18"/>
      <c r="J44" s="17">
        <f t="shared" si="1"/>
        <v>0</v>
      </c>
      <c r="K44" s="20"/>
    </row>
    <row r="45" spans="1:11" ht="15.75" hidden="1" x14ac:dyDescent="0.25">
      <c r="A45" s="15">
        <v>39</v>
      </c>
      <c r="B45" s="16"/>
      <c r="C45" s="17"/>
      <c r="D45" s="17"/>
      <c r="E45" s="18"/>
      <c r="F45" s="19">
        <f t="shared" si="0"/>
        <v>0</v>
      </c>
      <c r="G45" s="16"/>
      <c r="H45" s="17"/>
      <c r="I45" s="18"/>
      <c r="J45" s="17">
        <f t="shared" si="1"/>
        <v>0</v>
      </c>
      <c r="K45" s="20"/>
    </row>
    <row r="46" spans="1:11" ht="15.75" hidden="1" x14ac:dyDescent="0.25">
      <c r="A46" s="15">
        <v>40</v>
      </c>
      <c r="B46" s="16"/>
      <c r="C46" s="17"/>
      <c r="D46" s="17"/>
      <c r="E46" s="18"/>
      <c r="F46" s="19">
        <f t="shared" si="0"/>
        <v>0</v>
      </c>
      <c r="G46" s="16"/>
      <c r="H46" s="17"/>
      <c r="I46" s="18"/>
      <c r="J46" s="17">
        <f t="shared" si="1"/>
        <v>0</v>
      </c>
      <c r="K46" s="20"/>
    </row>
    <row r="47" spans="1:11" ht="15.75" hidden="1" x14ac:dyDescent="0.25">
      <c r="A47" s="15">
        <v>41</v>
      </c>
      <c r="B47" s="16"/>
      <c r="C47" s="17"/>
      <c r="D47" s="17"/>
      <c r="E47" s="18"/>
      <c r="F47" s="19">
        <f t="shared" si="0"/>
        <v>0</v>
      </c>
      <c r="G47" s="16"/>
      <c r="H47" s="17"/>
      <c r="I47" s="18"/>
      <c r="J47" s="17">
        <f t="shared" si="1"/>
        <v>0</v>
      </c>
      <c r="K47" s="20"/>
    </row>
    <row r="48" spans="1:11" ht="15.75" hidden="1" x14ac:dyDescent="0.25">
      <c r="A48" s="15">
        <v>42</v>
      </c>
      <c r="B48" s="16"/>
      <c r="C48" s="17"/>
      <c r="D48" s="17"/>
      <c r="E48" s="18"/>
      <c r="F48" s="19">
        <f t="shared" si="0"/>
        <v>0</v>
      </c>
      <c r="G48" s="16"/>
      <c r="H48" s="17"/>
      <c r="I48" s="18"/>
      <c r="J48" s="17">
        <f t="shared" si="1"/>
        <v>0</v>
      </c>
      <c r="K48" s="20"/>
    </row>
    <row r="49" spans="1:11" ht="15.75" hidden="1" x14ac:dyDescent="0.25">
      <c r="A49" s="15">
        <v>43</v>
      </c>
      <c r="B49" s="16"/>
      <c r="C49" s="17"/>
      <c r="D49" s="17"/>
      <c r="E49" s="18"/>
      <c r="F49" s="19">
        <f t="shared" si="0"/>
        <v>0</v>
      </c>
      <c r="G49" s="16"/>
      <c r="H49" s="17"/>
      <c r="I49" s="18"/>
      <c r="J49" s="17">
        <f t="shared" si="1"/>
        <v>0</v>
      </c>
      <c r="K49" s="20"/>
    </row>
    <row r="50" spans="1:11" ht="15.75" hidden="1" x14ac:dyDescent="0.25">
      <c r="A50" s="15">
        <v>44</v>
      </c>
      <c r="B50" s="16"/>
      <c r="C50" s="17"/>
      <c r="D50" s="17"/>
      <c r="E50" s="18"/>
      <c r="F50" s="19">
        <f t="shared" si="0"/>
        <v>0</v>
      </c>
      <c r="G50" s="16"/>
      <c r="H50" s="17"/>
      <c r="I50" s="18"/>
      <c r="J50" s="17">
        <f t="shared" si="1"/>
        <v>0</v>
      </c>
      <c r="K50" s="20"/>
    </row>
    <row r="51" spans="1:11" ht="15.75" hidden="1" x14ac:dyDescent="0.25">
      <c r="A51" s="15">
        <v>45</v>
      </c>
      <c r="B51" s="16"/>
      <c r="C51" s="17"/>
      <c r="D51" s="17"/>
      <c r="E51" s="18"/>
      <c r="F51" s="19">
        <f t="shared" si="0"/>
        <v>0</v>
      </c>
      <c r="G51" s="16"/>
      <c r="H51" s="17"/>
      <c r="I51" s="18"/>
      <c r="J51" s="17">
        <f t="shared" si="1"/>
        <v>0</v>
      </c>
      <c r="K51" s="20"/>
    </row>
    <row r="52" spans="1:11" ht="15.75" hidden="1" x14ac:dyDescent="0.25">
      <c r="A52" s="15">
        <v>46</v>
      </c>
      <c r="B52" s="16"/>
      <c r="C52" s="17"/>
      <c r="D52" s="17"/>
      <c r="E52" s="18"/>
      <c r="F52" s="19">
        <f t="shared" si="0"/>
        <v>0</v>
      </c>
      <c r="G52" s="16"/>
      <c r="H52" s="17"/>
      <c r="I52" s="18"/>
      <c r="J52" s="17">
        <f t="shared" si="1"/>
        <v>0</v>
      </c>
      <c r="K52" s="20"/>
    </row>
    <row r="53" spans="1:11" ht="15.75" hidden="1" x14ac:dyDescent="0.25">
      <c r="A53" s="15">
        <v>47</v>
      </c>
      <c r="B53" s="16"/>
      <c r="C53" s="17"/>
      <c r="D53" s="17"/>
      <c r="E53" s="18"/>
      <c r="F53" s="19">
        <f t="shared" si="0"/>
        <v>0</v>
      </c>
      <c r="G53" s="16"/>
      <c r="H53" s="17"/>
      <c r="I53" s="18"/>
      <c r="J53" s="17">
        <f t="shared" si="1"/>
        <v>0</v>
      </c>
      <c r="K53" s="20"/>
    </row>
    <row r="54" spans="1:11" ht="15.75" hidden="1" x14ac:dyDescent="0.25">
      <c r="A54" s="15">
        <v>48</v>
      </c>
      <c r="B54" s="16"/>
      <c r="C54" s="17"/>
      <c r="D54" s="17"/>
      <c r="E54" s="18"/>
      <c r="F54" s="19">
        <f t="shared" si="0"/>
        <v>0</v>
      </c>
      <c r="G54" s="16"/>
      <c r="H54" s="17"/>
      <c r="I54" s="18"/>
      <c r="J54" s="17">
        <f t="shared" si="1"/>
        <v>0</v>
      </c>
      <c r="K54" s="20"/>
    </row>
    <row r="55" spans="1:11" ht="15.75" hidden="1" x14ac:dyDescent="0.25">
      <c r="A55" s="15">
        <v>49</v>
      </c>
      <c r="B55" s="22"/>
      <c r="C55" s="38"/>
      <c r="D55" s="38"/>
      <c r="E55" s="39"/>
      <c r="F55" s="19">
        <f t="shared" si="0"/>
        <v>0</v>
      </c>
      <c r="G55" s="22"/>
      <c r="H55" s="38"/>
      <c r="I55" s="39"/>
      <c r="J55" s="17">
        <f t="shared" si="1"/>
        <v>0</v>
      </c>
      <c r="K55" s="20"/>
    </row>
    <row r="56" spans="1:11" ht="15.75" hidden="1" x14ac:dyDescent="0.25">
      <c r="A56" s="15">
        <v>50</v>
      </c>
      <c r="B56" s="22"/>
      <c r="C56" s="38"/>
      <c r="D56" s="38"/>
      <c r="E56" s="39"/>
      <c r="F56" s="19">
        <f t="shared" si="0"/>
        <v>0</v>
      </c>
      <c r="G56" s="22"/>
      <c r="H56" s="38"/>
      <c r="I56" s="39"/>
      <c r="J56" s="17">
        <f t="shared" si="1"/>
        <v>0</v>
      </c>
      <c r="K56" s="20"/>
    </row>
    <row r="57" spans="1:11" ht="15.75" x14ac:dyDescent="0.25">
      <c r="A57" s="37"/>
      <c r="B57" s="22"/>
      <c r="C57" s="38"/>
      <c r="D57" s="38"/>
      <c r="E57" s="39"/>
      <c r="F57" s="19">
        <f t="shared" si="0"/>
        <v>0</v>
      </c>
      <c r="G57" s="22"/>
      <c r="H57" s="38"/>
      <c r="I57" s="39"/>
      <c r="J57" s="17">
        <f t="shared" si="1"/>
        <v>0</v>
      </c>
      <c r="K57" s="20"/>
    </row>
    <row r="58" spans="1:11" ht="15.75" x14ac:dyDescent="0.25">
      <c r="A58" s="22"/>
      <c r="B58" s="23" t="s">
        <v>43</v>
      </c>
      <c r="C58" s="24">
        <f>SUM(C7:C57)</f>
        <v>146.5</v>
      </c>
      <c r="D58" s="24">
        <f>SUM(D7:D57)</f>
        <v>20233.677</v>
      </c>
      <c r="E58" s="25"/>
      <c r="F58" s="26">
        <f t="shared" si="0"/>
        <v>20380.177</v>
      </c>
      <c r="G58" s="27"/>
      <c r="H58" s="24">
        <f>SUM(H7:H57)</f>
        <v>0</v>
      </c>
      <c r="I58" s="25"/>
      <c r="J58" s="24">
        <f>SUM(J7:J57)</f>
        <v>20233.677</v>
      </c>
      <c r="K58" s="28">
        <f>C58-H58</f>
        <v>146.5</v>
      </c>
    </row>
    <row r="61" spans="1:11" ht="15.75" x14ac:dyDescent="0.25">
      <c r="B61" s="29" t="s">
        <v>53</v>
      </c>
      <c r="F61" s="30"/>
      <c r="G61" s="31"/>
      <c r="H61" s="32"/>
    </row>
    <row r="62" spans="1:11" x14ac:dyDescent="0.25">
      <c r="B62" s="29"/>
      <c r="F62" s="33" t="s">
        <v>46</v>
      </c>
      <c r="G62" s="34"/>
      <c r="H62" s="34"/>
    </row>
    <row r="63" spans="1:11" ht="15.75" x14ac:dyDescent="0.25">
      <c r="B63" s="29" t="s">
        <v>47</v>
      </c>
      <c r="F63" s="30"/>
      <c r="G63" s="31"/>
      <c r="H63" s="32"/>
    </row>
    <row r="64" spans="1:11" x14ac:dyDescent="0.25">
      <c r="F64" s="33" t="s">
        <v>46</v>
      </c>
      <c r="G64" s="34"/>
      <c r="H64" s="34"/>
    </row>
  </sheetData>
  <mergeCells count="12">
    <mergeCell ref="G61:H61"/>
    <mergeCell ref="G63:H6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6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80" zoomScaleNormal="80" workbookViewId="0">
      <selection activeCell="F6" sqref="F6:F7"/>
    </sheetView>
  </sheetViews>
  <sheetFormatPr defaultRowHeight="15" x14ac:dyDescent="0.25"/>
  <cols>
    <col min="1" max="1" width="7.28515625" style="69" customWidth="1"/>
    <col min="2" max="2" width="50.28515625" style="69" customWidth="1"/>
    <col min="3" max="3" width="16.28515625" style="69" customWidth="1"/>
    <col min="4" max="4" width="16.140625" style="69" customWidth="1"/>
    <col min="5" max="5" width="18.85546875" style="69" customWidth="1"/>
    <col min="6" max="6" width="15.85546875" style="69" customWidth="1"/>
    <col min="7" max="7" width="16.5703125" style="69" customWidth="1"/>
    <col min="8" max="8" width="14.28515625" style="69" customWidth="1"/>
    <col min="9" max="9" width="22.85546875" style="69" customWidth="1"/>
    <col min="10" max="10" width="14" style="69" customWidth="1"/>
    <col min="11" max="11" width="15.5703125" style="69" customWidth="1"/>
    <col min="12" max="256" width="9.140625" style="69"/>
    <col min="257" max="257" width="7.28515625" style="69" customWidth="1"/>
    <col min="258" max="258" width="50.28515625" style="69" customWidth="1"/>
    <col min="259" max="259" width="16.28515625" style="69" customWidth="1"/>
    <col min="260" max="260" width="16.140625" style="69" customWidth="1"/>
    <col min="261" max="261" width="18.85546875" style="69" customWidth="1"/>
    <col min="262" max="262" width="15.85546875" style="69" customWidth="1"/>
    <col min="263" max="263" width="16.5703125" style="69" customWidth="1"/>
    <col min="264" max="264" width="14.28515625" style="69" customWidth="1"/>
    <col min="265" max="265" width="22.85546875" style="69" customWidth="1"/>
    <col min="266" max="266" width="14" style="69" customWidth="1"/>
    <col min="267" max="267" width="15.5703125" style="69" customWidth="1"/>
    <col min="268" max="512" width="9.140625" style="69"/>
    <col min="513" max="513" width="7.28515625" style="69" customWidth="1"/>
    <col min="514" max="514" width="50.28515625" style="69" customWidth="1"/>
    <col min="515" max="515" width="16.28515625" style="69" customWidth="1"/>
    <col min="516" max="516" width="16.140625" style="69" customWidth="1"/>
    <col min="517" max="517" width="18.85546875" style="69" customWidth="1"/>
    <col min="518" max="518" width="15.85546875" style="69" customWidth="1"/>
    <col min="519" max="519" width="16.5703125" style="69" customWidth="1"/>
    <col min="520" max="520" width="14.28515625" style="69" customWidth="1"/>
    <col min="521" max="521" width="22.85546875" style="69" customWidth="1"/>
    <col min="522" max="522" width="14" style="69" customWidth="1"/>
    <col min="523" max="523" width="15.5703125" style="69" customWidth="1"/>
    <col min="524" max="768" width="9.140625" style="69"/>
    <col min="769" max="769" width="7.28515625" style="69" customWidth="1"/>
    <col min="770" max="770" width="50.28515625" style="69" customWidth="1"/>
    <col min="771" max="771" width="16.28515625" style="69" customWidth="1"/>
    <col min="772" max="772" width="16.140625" style="69" customWidth="1"/>
    <col min="773" max="773" width="18.85546875" style="69" customWidth="1"/>
    <col min="774" max="774" width="15.85546875" style="69" customWidth="1"/>
    <col min="775" max="775" width="16.5703125" style="69" customWidth="1"/>
    <col min="776" max="776" width="14.28515625" style="69" customWidth="1"/>
    <col min="777" max="777" width="22.85546875" style="69" customWidth="1"/>
    <col min="778" max="778" width="14" style="69" customWidth="1"/>
    <col min="779" max="779" width="15.5703125" style="69" customWidth="1"/>
    <col min="780" max="1024" width="9.140625" style="69"/>
    <col min="1025" max="1025" width="7.28515625" style="69" customWidth="1"/>
    <col min="1026" max="1026" width="50.28515625" style="69" customWidth="1"/>
    <col min="1027" max="1027" width="16.28515625" style="69" customWidth="1"/>
    <col min="1028" max="1028" width="16.140625" style="69" customWidth="1"/>
    <col min="1029" max="1029" width="18.85546875" style="69" customWidth="1"/>
    <col min="1030" max="1030" width="15.85546875" style="69" customWidth="1"/>
    <col min="1031" max="1031" width="16.5703125" style="69" customWidth="1"/>
    <col min="1032" max="1032" width="14.28515625" style="69" customWidth="1"/>
    <col min="1033" max="1033" width="22.85546875" style="69" customWidth="1"/>
    <col min="1034" max="1034" width="14" style="69" customWidth="1"/>
    <col min="1035" max="1035" width="15.5703125" style="69" customWidth="1"/>
    <col min="1036" max="1280" width="9.140625" style="69"/>
    <col min="1281" max="1281" width="7.28515625" style="69" customWidth="1"/>
    <col min="1282" max="1282" width="50.28515625" style="69" customWidth="1"/>
    <col min="1283" max="1283" width="16.28515625" style="69" customWidth="1"/>
    <col min="1284" max="1284" width="16.140625" style="69" customWidth="1"/>
    <col min="1285" max="1285" width="18.85546875" style="69" customWidth="1"/>
    <col min="1286" max="1286" width="15.85546875" style="69" customWidth="1"/>
    <col min="1287" max="1287" width="16.5703125" style="69" customWidth="1"/>
    <col min="1288" max="1288" width="14.28515625" style="69" customWidth="1"/>
    <col min="1289" max="1289" width="22.85546875" style="69" customWidth="1"/>
    <col min="1290" max="1290" width="14" style="69" customWidth="1"/>
    <col min="1291" max="1291" width="15.5703125" style="69" customWidth="1"/>
    <col min="1292" max="1536" width="9.140625" style="69"/>
    <col min="1537" max="1537" width="7.28515625" style="69" customWidth="1"/>
    <col min="1538" max="1538" width="50.28515625" style="69" customWidth="1"/>
    <col min="1539" max="1539" width="16.28515625" style="69" customWidth="1"/>
    <col min="1540" max="1540" width="16.140625" style="69" customWidth="1"/>
    <col min="1541" max="1541" width="18.85546875" style="69" customWidth="1"/>
    <col min="1542" max="1542" width="15.85546875" style="69" customWidth="1"/>
    <col min="1543" max="1543" width="16.5703125" style="69" customWidth="1"/>
    <col min="1544" max="1544" width="14.28515625" style="69" customWidth="1"/>
    <col min="1545" max="1545" width="22.85546875" style="69" customWidth="1"/>
    <col min="1546" max="1546" width="14" style="69" customWidth="1"/>
    <col min="1547" max="1547" width="15.5703125" style="69" customWidth="1"/>
    <col min="1548" max="1792" width="9.140625" style="69"/>
    <col min="1793" max="1793" width="7.28515625" style="69" customWidth="1"/>
    <col min="1794" max="1794" width="50.28515625" style="69" customWidth="1"/>
    <col min="1795" max="1795" width="16.28515625" style="69" customWidth="1"/>
    <col min="1796" max="1796" width="16.140625" style="69" customWidth="1"/>
    <col min="1797" max="1797" width="18.85546875" style="69" customWidth="1"/>
    <col min="1798" max="1798" width="15.85546875" style="69" customWidth="1"/>
    <col min="1799" max="1799" width="16.5703125" style="69" customWidth="1"/>
    <col min="1800" max="1800" width="14.28515625" style="69" customWidth="1"/>
    <col min="1801" max="1801" width="22.85546875" style="69" customWidth="1"/>
    <col min="1802" max="1802" width="14" style="69" customWidth="1"/>
    <col min="1803" max="1803" width="15.5703125" style="69" customWidth="1"/>
    <col min="1804" max="2048" width="9.140625" style="69"/>
    <col min="2049" max="2049" width="7.28515625" style="69" customWidth="1"/>
    <col min="2050" max="2050" width="50.28515625" style="69" customWidth="1"/>
    <col min="2051" max="2051" width="16.28515625" style="69" customWidth="1"/>
    <col min="2052" max="2052" width="16.140625" style="69" customWidth="1"/>
    <col min="2053" max="2053" width="18.85546875" style="69" customWidth="1"/>
    <col min="2054" max="2054" width="15.85546875" style="69" customWidth="1"/>
    <col min="2055" max="2055" width="16.5703125" style="69" customWidth="1"/>
    <col min="2056" max="2056" width="14.28515625" style="69" customWidth="1"/>
    <col min="2057" max="2057" width="22.85546875" style="69" customWidth="1"/>
    <col min="2058" max="2058" width="14" style="69" customWidth="1"/>
    <col min="2059" max="2059" width="15.5703125" style="69" customWidth="1"/>
    <col min="2060" max="2304" width="9.140625" style="69"/>
    <col min="2305" max="2305" width="7.28515625" style="69" customWidth="1"/>
    <col min="2306" max="2306" width="50.28515625" style="69" customWidth="1"/>
    <col min="2307" max="2307" width="16.28515625" style="69" customWidth="1"/>
    <col min="2308" max="2308" width="16.140625" style="69" customWidth="1"/>
    <col min="2309" max="2309" width="18.85546875" style="69" customWidth="1"/>
    <col min="2310" max="2310" width="15.85546875" style="69" customWidth="1"/>
    <col min="2311" max="2311" width="16.5703125" style="69" customWidth="1"/>
    <col min="2312" max="2312" width="14.28515625" style="69" customWidth="1"/>
    <col min="2313" max="2313" width="22.85546875" style="69" customWidth="1"/>
    <col min="2314" max="2314" width="14" style="69" customWidth="1"/>
    <col min="2315" max="2315" width="15.5703125" style="69" customWidth="1"/>
    <col min="2316" max="2560" width="9.140625" style="69"/>
    <col min="2561" max="2561" width="7.28515625" style="69" customWidth="1"/>
    <col min="2562" max="2562" width="50.28515625" style="69" customWidth="1"/>
    <col min="2563" max="2563" width="16.28515625" style="69" customWidth="1"/>
    <col min="2564" max="2564" width="16.140625" style="69" customWidth="1"/>
    <col min="2565" max="2565" width="18.85546875" style="69" customWidth="1"/>
    <col min="2566" max="2566" width="15.85546875" style="69" customWidth="1"/>
    <col min="2567" max="2567" width="16.5703125" style="69" customWidth="1"/>
    <col min="2568" max="2568" width="14.28515625" style="69" customWidth="1"/>
    <col min="2569" max="2569" width="22.85546875" style="69" customWidth="1"/>
    <col min="2570" max="2570" width="14" style="69" customWidth="1"/>
    <col min="2571" max="2571" width="15.5703125" style="69" customWidth="1"/>
    <col min="2572" max="2816" width="9.140625" style="69"/>
    <col min="2817" max="2817" width="7.28515625" style="69" customWidth="1"/>
    <col min="2818" max="2818" width="50.28515625" style="69" customWidth="1"/>
    <col min="2819" max="2819" width="16.28515625" style="69" customWidth="1"/>
    <col min="2820" max="2820" width="16.140625" style="69" customWidth="1"/>
    <col min="2821" max="2821" width="18.85546875" style="69" customWidth="1"/>
    <col min="2822" max="2822" width="15.85546875" style="69" customWidth="1"/>
    <col min="2823" max="2823" width="16.5703125" style="69" customWidth="1"/>
    <col min="2824" max="2824" width="14.28515625" style="69" customWidth="1"/>
    <col min="2825" max="2825" width="22.85546875" style="69" customWidth="1"/>
    <col min="2826" max="2826" width="14" style="69" customWidth="1"/>
    <col min="2827" max="2827" width="15.5703125" style="69" customWidth="1"/>
    <col min="2828" max="3072" width="9.140625" style="69"/>
    <col min="3073" max="3073" width="7.28515625" style="69" customWidth="1"/>
    <col min="3074" max="3074" width="50.28515625" style="69" customWidth="1"/>
    <col min="3075" max="3075" width="16.28515625" style="69" customWidth="1"/>
    <col min="3076" max="3076" width="16.140625" style="69" customWidth="1"/>
    <col min="3077" max="3077" width="18.85546875" style="69" customWidth="1"/>
    <col min="3078" max="3078" width="15.85546875" style="69" customWidth="1"/>
    <col min="3079" max="3079" width="16.5703125" style="69" customWidth="1"/>
    <col min="3080" max="3080" width="14.28515625" style="69" customWidth="1"/>
    <col min="3081" max="3081" width="22.85546875" style="69" customWidth="1"/>
    <col min="3082" max="3082" width="14" style="69" customWidth="1"/>
    <col min="3083" max="3083" width="15.5703125" style="69" customWidth="1"/>
    <col min="3084" max="3328" width="9.140625" style="69"/>
    <col min="3329" max="3329" width="7.28515625" style="69" customWidth="1"/>
    <col min="3330" max="3330" width="50.28515625" style="69" customWidth="1"/>
    <col min="3331" max="3331" width="16.28515625" style="69" customWidth="1"/>
    <col min="3332" max="3332" width="16.140625" style="69" customWidth="1"/>
    <col min="3333" max="3333" width="18.85546875" style="69" customWidth="1"/>
    <col min="3334" max="3334" width="15.85546875" style="69" customWidth="1"/>
    <col min="3335" max="3335" width="16.5703125" style="69" customWidth="1"/>
    <col min="3336" max="3336" width="14.28515625" style="69" customWidth="1"/>
    <col min="3337" max="3337" width="22.85546875" style="69" customWidth="1"/>
    <col min="3338" max="3338" width="14" style="69" customWidth="1"/>
    <col min="3339" max="3339" width="15.5703125" style="69" customWidth="1"/>
    <col min="3340" max="3584" width="9.140625" style="69"/>
    <col min="3585" max="3585" width="7.28515625" style="69" customWidth="1"/>
    <col min="3586" max="3586" width="50.28515625" style="69" customWidth="1"/>
    <col min="3587" max="3587" width="16.28515625" style="69" customWidth="1"/>
    <col min="3588" max="3588" width="16.140625" style="69" customWidth="1"/>
    <col min="3589" max="3589" width="18.85546875" style="69" customWidth="1"/>
    <col min="3590" max="3590" width="15.85546875" style="69" customWidth="1"/>
    <col min="3591" max="3591" width="16.5703125" style="69" customWidth="1"/>
    <col min="3592" max="3592" width="14.28515625" style="69" customWidth="1"/>
    <col min="3593" max="3593" width="22.85546875" style="69" customWidth="1"/>
    <col min="3594" max="3594" width="14" style="69" customWidth="1"/>
    <col min="3595" max="3595" width="15.5703125" style="69" customWidth="1"/>
    <col min="3596" max="3840" width="9.140625" style="69"/>
    <col min="3841" max="3841" width="7.28515625" style="69" customWidth="1"/>
    <col min="3842" max="3842" width="50.28515625" style="69" customWidth="1"/>
    <col min="3843" max="3843" width="16.28515625" style="69" customWidth="1"/>
    <col min="3844" max="3844" width="16.140625" style="69" customWidth="1"/>
    <col min="3845" max="3845" width="18.85546875" style="69" customWidth="1"/>
    <col min="3846" max="3846" width="15.85546875" style="69" customWidth="1"/>
    <col min="3847" max="3847" width="16.5703125" style="69" customWidth="1"/>
    <col min="3848" max="3848" width="14.28515625" style="69" customWidth="1"/>
    <col min="3849" max="3849" width="22.85546875" style="69" customWidth="1"/>
    <col min="3850" max="3850" width="14" style="69" customWidth="1"/>
    <col min="3851" max="3851" width="15.5703125" style="69" customWidth="1"/>
    <col min="3852" max="4096" width="9.140625" style="69"/>
    <col min="4097" max="4097" width="7.28515625" style="69" customWidth="1"/>
    <col min="4098" max="4098" width="50.28515625" style="69" customWidth="1"/>
    <col min="4099" max="4099" width="16.28515625" style="69" customWidth="1"/>
    <col min="4100" max="4100" width="16.140625" style="69" customWidth="1"/>
    <col min="4101" max="4101" width="18.85546875" style="69" customWidth="1"/>
    <col min="4102" max="4102" width="15.85546875" style="69" customWidth="1"/>
    <col min="4103" max="4103" width="16.5703125" style="69" customWidth="1"/>
    <col min="4104" max="4104" width="14.28515625" style="69" customWidth="1"/>
    <col min="4105" max="4105" width="22.85546875" style="69" customWidth="1"/>
    <col min="4106" max="4106" width="14" style="69" customWidth="1"/>
    <col min="4107" max="4107" width="15.5703125" style="69" customWidth="1"/>
    <col min="4108" max="4352" width="9.140625" style="69"/>
    <col min="4353" max="4353" width="7.28515625" style="69" customWidth="1"/>
    <col min="4354" max="4354" width="50.28515625" style="69" customWidth="1"/>
    <col min="4355" max="4355" width="16.28515625" style="69" customWidth="1"/>
    <col min="4356" max="4356" width="16.140625" style="69" customWidth="1"/>
    <col min="4357" max="4357" width="18.85546875" style="69" customWidth="1"/>
    <col min="4358" max="4358" width="15.85546875" style="69" customWidth="1"/>
    <col min="4359" max="4359" width="16.5703125" style="69" customWidth="1"/>
    <col min="4360" max="4360" width="14.28515625" style="69" customWidth="1"/>
    <col min="4361" max="4361" width="22.85546875" style="69" customWidth="1"/>
    <col min="4362" max="4362" width="14" style="69" customWidth="1"/>
    <col min="4363" max="4363" width="15.5703125" style="69" customWidth="1"/>
    <col min="4364" max="4608" width="9.140625" style="69"/>
    <col min="4609" max="4609" width="7.28515625" style="69" customWidth="1"/>
    <col min="4610" max="4610" width="50.28515625" style="69" customWidth="1"/>
    <col min="4611" max="4611" width="16.28515625" style="69" customWidth="1"/>
    <col min="4612" max="4612" width="16.140625" style="69" customWidth="1"/>
    <col min="4613" max="4613" width="18.85546875" style="69" customWidth="1"/>
    <col min="4614" max="4614" width="15.85546875" style="69" customWidth="1"/>
    <col min="4615" max="4615" width="16.5703125" style="69" customWidth="1"/>
    <col min="4616" max="4616" width="14.28515625" style="69" customWidth="1"/>
    <col min="4617" max="4617" width="22.85546875" style="69" customWidth="1"/>
    <col min="4618" max="4618" width="14" style="69" customWidth="1"/>
    <col min="4619" max="4619" width="15.5703125" style="69" customWidth="1"/>
    <col min="4620" max="4864" width="9.140625" style="69"/>
    <col min="4865" max="4865" width="7.28515625" style="69" customWidth="1"/>
    <col min="4866" max="4866" width="50.28515625" style="69" customWidth="1"/>
    <col min="4867" max="4867" width="16.28515625" style="69" customWidth="1"/>
    <col min="4868" max="4868" width="16.140625" style="69" customWidth="1"/>
    <col min="4869" max="4869" width="18.85546875" style="69" customWidth="1"/>
    <col min="4870" max="4870" width="15.85546875" style="69" customWidth="1"/>
    <col min="4871" max="4871" width="16.5703125" style="69" customWidth="1"/>
    <col min="4872" max="4872" width="14.28515625" style="69" customWidth="1"/>
    <col min="4873" max="4873" width="22.85546875" style="69" customWidth="1"/>
    <col min="4874" max="4874" width="14" style="69" customWidth="1"/>
    <col min="4875" max="4875" width="15.5703125" style="69" customWidth="1"/>
    <col min="4876" max="5120" width="9.140625" style="69"/>
    <col min="5121" max="5121" width="7.28515625" style="69" customWidth="1"/>
    <col min="5122" max="5122" width="50.28515625" style="69" customWidth="1"/>
    <col min="5123" max="5123" width="16.28515625" style="69" customWidth="1"/>
    <col min="5124" max="5124" width="16.140625" style="69" customWidth="1"/>
    <col min="5125" max="5125" width="18.85546875" style="69" customWidth="1"/>
    <col min="5126" max="5126" width="15.85546875" style="69" customWidth="1"/>
    <col min="5127" max="5127" width="16.5703125" style="69" customWidth="1"/>
    <col min="5128" max="5128" width="14.28515625" style="69" customWidth="1"/>
    <col min="5129" max="5129" width="22.85546875" style="69" customWidth="1"/>
    <col min="5130" max="5130" width="14" style="69" customWidth="1"/>
    <col min="5131" max="5131" width="15.5703125" style="69" customWidth="1"/>
    <col min="5132" max="5376" width="9.140625" style="69"/>
    <col min="5377" max="5377" width="7.28515625" style="69" customWidth="1"/>
    <col min="5378" max="5378" width="50.28515625" style="69" customWidth="1"/>
    <col min="5379" max="5379" width="16.28515625" style="69" customWidth="1"/>
    <col min="5380" max="5380" width="16.140625" style="69" customWidth="1"/>
    <col min="5381" max="5381" width="18.85546875" style="69" customWidth="1"/>
    <col min="5382" max="5382" width="15.85546875" style="69" customWidth="1"/>
    <col min="5383" max="5383" width="16.5703125" style="69" customWidth="1"/>
    <col min="5384" max="5384" width="14.28515625" style="69" customWidth="1"/>
    <col min="5385" max="5385" width="22.85546875" style="69" customWidth="1"/>
    <col min="5386" max="5386" width="14" style="69" customWidth="1"/>
    <col min="5387" max="5387" width="15.5703125" style="69" customWidth="1"/>
    <col min="5388" max="5632" width="9.140625" style="69"/>
    <col min="5633" max="5633" width="7.28515625" style="69" customWidth="1"/>
    <col min="5634" max="5634" width="50.28515625" style="69" customWidth="1"/>
    <col min="5635" max="5635" width="16.28515625" style="69" customWidth="1"/>
    <col min="5636" max="5636" width="16.140625" style="69" customWidth="1"/>
    <col min="5637" max="5637" width="18.85546875" style="69" customWidth="1"/>
    <col min="5638" max="5638" width="15.85546875" style="69" customWidth="1"/>
    <col min="5639" max="5639" width="16.5703125" style="69" customWidth="1"/>
    <col min="5640" max="5640" width="14.28515625" style="69" customWidth="1"/>
    <col min="5641" max="5641" width="22.85546875" style="69" customWidth="1"/>
    <col min="5642" max="5642" width="14" style="69" customWidth="1"/>
    <col min="5643" max="5643" width="15.5703125" style="69" customWidth="1"/>
    <col min="5644" max="5888" width="9.140625" style="69"/>
    <col min="5889" max="5889" width="7.28515625" style="69" customWidth="1"/>
    <col min="5890" max="5890" width="50.28515625" style="69" customWidth="1"/>
    <col min="5891" max="5891" width="16.28515625" style="69" customWidth="1"/>
    <col min="5892" max="5892" width="16.140625" style="69" customWidth="1"/>
    <col min="5893" max="5893" width="18.85546875" style="69" customWidth="1"/>
    <col min="5894" max="5894" width="15.85546875" style="69" customWidth="1"/>
    <col min="5895" max="5895" width="16.5703125" style="69" customWidth="1"/>
    <col min="5896" max="5896" width="14.28515625" style="69" customWidth="1"/>
    <col min="5897" max="5897" width="22.85546875" style="69" customWidth="1"/>
    <col min="5898" max="5898" width="14" style="69" customWidth="1"/>
    <col min="5899" max="5899" width="15.5703125" style="69" customWidth="1"/>
    <col min="5900" max="6144" width="9.140625" style="69"/>
    <col min="6145" max="6145" width="7.28515625" style="69" customWidth="1"/>
    <col min="6146" max="6146" width="50.28515625" style="69" customWidth="1"/>
    <col min="6147" max="6147" width="16.28515625" style="69" customWidth="1"/>
    <col min="6148" max="6148" width="16.140625" style="69" customWidth="1"/>
    <col min="6149" max="6149" width="18.85546875" style="69" customWidth="1"/>
    <col min="6150" max="6150" width="15.85546875" style="69" customWidth="1"/>
    <col min="6151" max="6151" width="16.5703125" style="69" customWidth="1"/>
    <col min="6152" max="6152" width="14.28515625" style="69" customWidth="1"/>
    <col min="6153" max="6153" width="22.85546875" style="69" customWidth="1"/>
    <col min="6154" max="6154" width="14" style="69" customWidth="1"/>
    <col min="6155" max="6155" width="15.5703125" style="69" customWidth="1"/>
    <col min="6156" max="6400" width="9.140625" style="69"/>
    <col min="6401" max="6401" width="7.28515625" style="69" customWidth="1"/>
    <col min="6402" max="6402" width="50.28515625" style="69" customWidth="1"/>
    <col min="6403" max="6403" width="16.28515625" style="69" customWidth="1"/>
    <col min="6404" max="6404" width="16.140625" style="69" customWidth="1"/>
    <col min="6405" max="6405" width="18.85546875" style="69" customWidth="1"/>
    <col min="6406" max="6406" width="15.85546875" style="69" customWidth="1"/>
    <col min="6407" max="6407" width="16.5703125" style="69" customWidth="1"/>
    <col min="6408" max="6408" width="14.28515625" style="69" customWidth="1"/>
    <col min="6409" max="6409" width="22.85546875" style="69" customWidth="1"/>
    <col min="6410" max="6410" width="14" style="69" customWidth="1"/>
    <col min="6411" max="6411" width="15.5703125" style="69" customWidth="1"/>
    <col min="6412" max="6656" width="9.140625" style="69"/>
    <col min="6657" max="6657" width="7.28515625" style="69" customWidth="1"/>
    <col min="6658" max="6658" width="50.28515625" style="69" customWidth="1"/>
    <col min="6659" max="6659" width="16.28515625" style="69" customWidth="1"/>
    <col min="6660" max="6660" width="16.140625" style="69" customWidth="1"/>
    <col min="6661" max="6661" width="18.85546875" style="69" customWidth="1"/>
    <col min="6662" max="6662" width="15.85546875" style="69" customWidth="1"/>
    <col min="6663" max="6663" width="16.5703125" style="69" customWidth="1"/>
    <col min="6664" max="6664" width="14.28515625" style="69" customWidth="1"/>
    <col min="6665" max="6665" width="22.85546875" style="69" customWidth="1"/>
    <col min="6666" max="6666" width="14" style="69" customWidth="1"/>
    <col min="6667" max="6667" width="15.5703125" style="69" customWidth="1"/>
    <col min="6668" max="6912" width="9.140625" style="69"/>
    <col min="6913" max="6913" width="7.28515625" style="69" customWidth="1"/>
    <col min="6914" max="6914" width="50.28515625" style="69" customWidth="1"/>
    <col min="6915" max="6915" width="16.28515625" style="69" customWidth="1"/>
    <col min="6916" max="6916" width="16.140625" style="69" customWidth="1"/>
    <col min="6917" max="6917" width="18.85546875" style="69" customWidth="1"/>
    <col min="6918" max="6918" width="15.85546875" style="69" customWidth="1"/>
    <col min="6919" max="6919" width="16.5703125" style="69" customWidth="1"/>
    <col min="6920" max="6920" width="14.28515625" style="69" customWidth="1"/>
    <col min="6921" max="6921" width="22.85546875" style="69" customWidth="1"/>
    <col min="6922" max="6922" width="14" style="69" customWidth="1"/>
    <col min="6923" max="6923" width="15.5703125" style="69" customWidth="1"/>
    <col min="6924" max="7168" width="9.140625" style="69"/>
    <col min="7169" max="7169" width="7.28515625" style="69" customWidth="1"/>
    <col min="7170" max="7170" width="50.28515625" style="69" customWidth="1"/>
    <col min="7171" max="7171" width="16.28515625" style="69" customWidth="1"/>
    <col min="7172" max="7172" width="16.140625" style="69" customWidth="1"/>
    <col min="7173" max="7173" width="18.85546875" style="69" customWidth="1"/>
    <col min="7174" max="7174" width="15.85546875" style="69" customWidth="1"/>
    <col min="7175" max="7175" width="16.5703125" style="69" customWidth="1"/>
    <col min="7176" max="7176" width="14.28515625" style="69" customWidth="1"/>
    <col min="7177" max="7177" width="22.85546875" style="69" customWidth="1"/>
    <col min="7178" max="7178" width="14" style="69" customWidth="1"/>
    <col min="7179" max="7179" width="15.5703125" style="69" customWidth="1"/>
    <col min="7180" max="7424" width="9.140625" style="69"/>
    <col min="7425" max="7425" width="7.28515625" style="69" customWidth="1"/>
    <col min="7426" max="7426" width="50.28515625" style="69" customWidth="1"/>
    <col min="7427" max="7427" width="16.28515625" style="69" customWidth="1"/>
    <col min="7428" max="7428" width="16.140625" style="69" customWidth="1"/>
    <col min="7429" max="7429" width="18.85546875" style="69" customWidth="1"/>
    <col min="7430" max="7430" width="15.85546875" style="69" customWidth="1"/>
    <col min="7431" max="7431" width="16.5703125" style="69" customWidth="1"/>
    <col min="7432" max="7432" width="14.28515625" style="69" customWidth="1"/>
    <col min="7433" max="7433" width="22.85546875" style="69" customWidth="1"/>
    <col min="7434" max="7434" width="14" style="69" customWidth="1"/>
    <col min="7435" max="7435" width="15.5703125" style="69" customWidth="1"/>
    <col min="7436" max="7680" width="9.140625" style="69"/>
    <col min="7681" max="7681" width="7.28515625" style="69" customWidth="1"/>
    <col min="7682" max="7682" width="50.28515625" style="69" customWidth="1"/>
    <col min="7683" max="7683" width="16.28515625" style="69" customWidth="1"/>
    <col min="7684" max="7684" width="16.140625" style="69" customWidth="1"/>
    <col min="7685" max="7685" width="18.85546875" style="69" customWidth="1"/>
    <col min="7686" max="7686" width="15.85546875" style="69" customWidth="1"/>
    <col min="7687" max="7687" width="16.5703125" style="69" customWidth="1"/>
    <col min="7688" max="7688" width="14.28515625" style="69" customWidth="1"/>
    <col min="7689" max="7689" width="22.85546875" style="69" customWidth="1"/>
    <col min="7690" max="7690" width="14" style="69" customWidth="1"/>
    <col min="7691" max="7691" width="15.5703125" style="69" customWidth="1"/>
    <col min="7692" max="7936" width="9.140625" style="69"/>
    <col min="7937" max="7937" width="7.28515625" style="69" customWidth="1"/>
    <col min="7938" max="7938" width="50.28515625" style="69" customWidth="1"/>
    <col min="7939" max="7939" width="16.28515625" style="69" customWidth="1"/>
    <col min="7940" max="7940" width="16.140625" style="69" customWidth="1"/>
    <col min="7941" max="7941" width="18.85546875" style="69" customWidth="1"/>
    <col min="7942" max="7942" width="15.85546875" style="69" customWidth="1"/>
    <col min="7943" max="7943" width="16.5703125" style="69" customWidth="1"/>
    <col min="7944" max="7944" width="14.28515625" style="69" customWidth="1"/>
    <col min="7945" max="7945" width="22.85546875" style="69" customWidth="1"/>
    <col min="7946" max="7946" width="14" style="69" customWidth="1"/>
    <col min="7947" max="7947" width="15.5703125" style="69" customWidth="1"/>
    <col min="7948" max="8192" width="9.140625" style="69"/>
    <col min="8193" max="8193" width="7.28515625" style="69" customWidth="1"/>
    <col min="8194" max="8194" width="50.28515625" style="69" customWidth="1"/>
    <col min="8195" max="8195" width="16.28515625" style="69" customWidth="1"/>
    <col min="8196" max="8196" width="16.140625" style="69" customWidth="1"/>
    <col min="8197" max="8197" width="18.85546875" style="69" customWidth="1"/>
    <col min="8198" max="8198" width="15.85546875" style="69" customWidth="1"/>
    <col min="8199" max="8199" width="16.5703125" style="69" customWidth="1"/>
    <col min="8200" max="8200" width="14.28515625" style="69" customWidth="1"/>
    <col min="8201" max="8201" width="22.85546875" style="69" customWidth="1"/>
    <col min="8202" max="8202" width="14" style="69" customWidth="1"/>
    <col min="8203" max="8203" width="15.5703125" style="69" customWidth="1"/>
    <col min="8204" max="8448" width="9.140625" style="69"/>
    <col min="8449" max="8449" width="7.28515625" style="69" customWidth="1"/>
    <col min="8450" max="8450" width="50.28515625" style="69" customWidth="1"/>
    <col min="8451" max="8451" width="16.28515625" style="69" customWidth="1"/>
    <col min="8452" max="8452" width="16.140625" style="69" customWidth="1"/>
    <col min="8453" max="8453" width="18.85546875" style="69" customWidth="1"/>
    <col min="8454" max="8454" width="15.85546875" style="69" customWidth="1"/>
    <col min="8455" max="8455" width="16.5703125" style="69" customWidth="1"/>
    <col min="8456" max="8456" width="14.28515625" style="69" customWidth="1"/>
    <col min="8457" max="8457" width="22.85546875" style="69" customWidth="1"/>
    <col min="8458" max="8458" width="14" style="69" customWidth="1"/>
    <col min="8459" max="8459" width="15.5703125" style="69" customWidth="1"/>
    <col min="8460" max="8704" width="9.140625" style="69"/>
    <col min="8705" max="8705" width="7.28515625" style="69" customWidth="1"/>
    <col min="8706" max="8706" width="50.28515625" style="69" customWidth="1"/>
    <col min="8707" max="8707" width="16.28515625" style="69" customWidth="1"/>
    <col min="8708" max="8708" width="16.140625" style="69" customWidth="1"/>
    <col min="8709" max="8709" width="18.85546875" style="69" customWidth="1"/>
    <col min="8710" max="8710" width="15.85546875" style="69" customWidth="1"/>
    <col min="8711" max="8711" width="16.5703125" style="69" customWidth="1"/>
    <col min="8712" max="8712" width="14.28515625" style="69" customWidth="1"/>
    <col min="8713" max="8713" width="22.85546875" style="69" customWidth="1"/>
    <col min="8714" max="8714" width="14" style="69" customWidth="1"/>
    <col min="8715" max="8715" width="15.5703125" style="69" customWidth="1"/>
    <col min="8716" max="8960" width="9.140625" style="69"/>
    <col min="8961" max="8961" width="7.28515625" style="69" customWidth="1"/>
    <col min="8962" max="8962" width="50.28515625" style="69" customWidth="1"/>
    <col min="8963" max="8963" width="16.28515625" style="69" customWidth="1"/>
    <col min="8964" max="8964" width="16.140625" style="69" customWidth="1"/>
    <col min="8965" max="8965" width="18.85546875" style="69" customWidth="1"/>
    <col min="8966" max="8966" width="15.85546875" style="69" customWidth="1"/>
    <col min="8967" max="8967" width="16.5703125" style="69" customWidth="1"/>
    <col min="8968" max="8968" width="14.28515625" style="69" customWidth="1"/>
    <col min="8969" max="8969" width="22.85546875" style="69" customWidth="1"/>
    <col min="8970" max="8970" width="14" style="69" customWidth="1"/>
    <col min="8971" max="8971" width="15.5703125" style="69" customWidth="1"/>
    <col min="8972" max="9216" width="9.140625" style="69"/>
    <col min="9217" max="9217" width="7.28515625" style="69" customWidth="1"/>
    <col min="9218" max="9218" width="50.28515625" style="69" customWidth="1"/>
    <col min="9219" max="9219" width="16.28515625" style="69" customWidth="1"/>
    <col min="9220" max="9220" width="16.140625" style="69" customWidth="1"/>
    <col min="9221" max="9221" width="18.85546875" style="69" customWidth="1"/>
    <col min="9222" max="9222" width="15.85546875" style="69" customWidth="1"/>
    <col min="9223" max="9223" width="16.5703125" style="69" customWidth="1"/>
    <col min="9224" max="9224" width="14.28515625" style="69" customWidth="1"/>
    <col min="9225" max="9225" width="22.85546875" style="69" customWidth="1"/>
    <col min="9226" max="9226" width="14" style="69" customWidth="1"/>
    <col min="9227" max="9227" width="15.5703125" style="69" customWidth="1"/>
    <col min="9228" max="9472" width="9.140625" style="69"/>
    <col min="9473" max="9473" width="7.28515625" style="69" customWidth="1"/>
    <col min="9474" max="9474" width="50.28515625" style="69" customWidth="1"/>
    <col min="9475" max="9475" width="16.28515625" style="69" customWidth="1"/>
    <col min="9476" max="9476" width="16.140625" style="69" customWidth="1"/>
    <col min="9477" max="9477" width="18.85546875" style="69" customWidth="1"/>
    <col min="9478" max="9478" width="15.85546875" style="69" customWidth="1"/>
    <col min="9479" max="9479" width="16.5703125" style="69" customWidth="1"/>
    <col min="9480" max="9480" width="14.28515625" style="69" customWidth="1"/>
    <col min="9481" max="9481" width="22.85546875" style="69" customWidth="1"/>
    <col min="9482" max="9482" width="14" style="69" customWidth="1"/>
    <col min="9483" max="9483" width="15.5703125" style="69" customWidth="1"/>
    <col min="9484" max="9728" width="9.140625" style="69"/>
    <col min="9729" max="9729" width="7.28515625" style="69" customWidth="1"/>
    <col min="9730" max="9730" width="50.28515625" style="69" customWidth="1"/>
    <col min="9731" max="9731" width="16.28515625" style="69" customWidth="1"/>
    <col min="9732" max="9732" width="16.140625" style="69" customWidth="1"/>
    <col min="9733" max="9733" width="18.85546875" style="69" customWidth="1"/>
    <col min="9734" max="9734" width="15.85546875" style="69" customWidth="1"/>
    <col min="9735" max="9735" width="16.5703125" style="69" customWidth="1"/>
    <col min="9736" max="9736" width="14.28515625" style="69" customWidth="1"/>
    <col min="9737" max="9737" width="22.85546875" style="69" customWidth="1"/>
    <col min="9738" max="9738" width="14" style="69" customWidth="1"/>
    <col min="9739" max="9739" width="15.5703125" style="69" customWidth="1"/>
    <col min="9740" max="9984" width="9.140625" style="69"/>
    <col min="9985" max="9985" width="7.28515625" style="69" customWidth="1"/>
    <col min="9986" max="9986" width="50.28515625" style="69" customWidth="1"/>
    <col min="9987" max="9987" width="16.28515625" style="69" customWidth="1"/>
    <col min="9988" max="9988" width="16.140625" style="69" customWidth="1"/>
    <col min="9989" max="9989" width="18.85546875" style="69" customWidth="1"/>
    <col min="9990" max="9990" width="15.85546875" style="69" customWidth="1"/>
    <col min="9991" max="9991" width="16.5703125" style="69" customWidth="1"/>
    <col min="9992" max="9992" width="14.28515625" style="69" customWidth="1"/>
    <col min="9993" max="9993" width="22.85546875" style="69" customWidth="1"/>
    <col min="9994" max="9994" width="14" style="69" customWidth="1"/>
    <col min="9995" max="9995" width="15.5703125" style="69" customWidth="1"/>
    <col min="9996" max="10240" width="9.140625" style="69"/>
    <col min="10241" max="10241" width="7.28515625" style="69" customWidth="1"/>
    <col min="10242" max="10242" width="50.28515625" style="69" customWidth="1"/>
    <col min="10243" max="10243" width="16.28515625" style="69" customWidth="1"/>
    <col min="10244" max="10244" width="16.140625" style="69" customWidth="1"/>
    <col min="10245" max="10245" width="18.85546875" style="69" customWidth="1"/>
    <col min="10246" max="10246" width="15.85546875" style="69" customWidth="1"/>
    <col min="10247" max="10247" width="16.5703125" style="69" customWidth="1"/>
    <col min="10248" max="10248" width="14.28515625" style="69" customWidth="1"/>
    <col min="10249" max="10249" width="22.85546875" style="69" customWidth="1"/>
    <col min="10250" max="10250" width="14" style="69" customWidth="1"/>
    <col min="10251" max="10251" width="15.5703125" style="69" customWidth="1"/>
    <col min="10252" max="10496" width="9.140625" style="69"/>
    <col min="10497" max="10497" width="7.28515625" style="69" customWidth="1"/>
    <col min="10498" max="10498" width="50.28515625" style="69" customWidth="1"/>
    <col min="10499" max="10499" width="16.28515625" style="69" customWidth="1"/>
    <col min="10500" max="10500" width="16.140625" style="69" customWidth="1"/>
    <col min="10501" max="10501" width="18.85546875" style="69" customWidth="1"/>
    <col min="10502" max="10502" width="15.85546875" style="69" customWidth="1"/>
    <col min="10503" max="10503" width="16.5703125" style="69" customWidth="1"/>
    <col min="10504" max="10504" width="14.28515625" style="69" customWidth="1"/>
    <col min="10505" max="10505" width="22.85546875" style="69" customWidth="1"/>
    <col min="10506" max="10506" width="14" style="69" customWidth="1"/>
    <col min="10507" max="10507" width="15.5703125" style="69" customWidth="1"/>
    <col min="10508" max="10752" width="9.140625" style="69"/>
    <col min="10753" max="10753" width="7.28515625" style="69" customWidth="1"/>
    <col min="10754" max="10754" width="50.28515625" style="69" customWidth="1"/>
    <col min="10755" max="10755" width="16.28515625" style="69" customWidth="1"/>
    <col min="10756" max="10756" width="16.140625" style="69" customWidth="1"/>
    <col min="10757" max="10757" width="18.85546875" style="69" customWidth="1"/>
    <col min="10758" max="10758" width="15.85546875" style="69" customWidth="1"/>
    <col min="10759" max="10759" width="16.5703125" style="69" customWidth="1"/>
    <col min="10760" max="10760" width="14.28515625" style="69" customWidth="1"/>
    <col min="10761" max="10761" width="22.85546875" style="69" customWidth="1"/>
    <col min="10762" max="10762" width="14" style="69" customWidth="1"/>
    <col min="10763" max="10763" width="15.5703125" style="69" customWidth="1"/>
    <col min="10764" max="11008" width="9.140625" style="69"/>
    <col min="11009" max="11009" width="7.28515625" style="69" customWidth="1"/>
    <col min="11010" max="11010" width="50.28515625" style="69" customWidth="1"/>
    <col min="11011" max="11011" width="16.28515625" style="69" customWidth="1"/>
    <col min="11012" max="11012" width="16.140625" style="69" customWidth="1"/>
    <col min="11013" max="11013" width="18.85546875" style="69" customWidth="1"/>
    <col min="11014" max="11014" width="15.85546875" style="69" customWidth="1"/>
    <col min="11015" max="11015" width="16.5703125" style="69" customWidth="1"/>
    <col min="11016" max="11016" width="14.28515625" style="69" customWidth="1"/>
    <col min="11017" max="11017" width="22.85546875" style="69" customWidth="1"/>
    <col min="11018" max="11018" width="14" style="69" customWidth="1"/>
    <col min="11019" max="11019" width="15.5703125" style="69" customWidth="1"/>
    <col min="11020" max="11264" width="9.140625" style="69"/>
    <col min="11265" max="11265" width="7.28515625" style="69" customWidth="1"/>
    <col min="11266" max="11266" width="50.28515625" style="69" customWidth="1"/>
    <col min="11267" max="11267" width="16.28515625" style="69" customWidth="1"/>
    <col min="11268" max="11268" width="16.140625" style="69" customWidth="1"/>
    <col min="11269" max="11269" width="18.85546875" style="69" customWidth="1"/>
    <col min="11270" max="11270" width="15.85546875" style="69" customWidth="1"/>
    <col min="11271" max="11271" width="16.5703125" style="69" customWidth="1"/>
    <col min="11272" max="11272" width="14.28515625" style="69" customWidth="1"/>
    <col min="11273" max="11273" width="22.85546875" style="69" customWidth="1"/>
    <col min="11274" max="11274" width="14" style="69" customWidth="1"/>
    <col min="11275" max="11275" width="15.5703125" style="69" customWidth="1"/>
    <col min="11276" max="11520" width="9.140625" style="69"/>
    <col min="11521" max="11521" width="7.28515625" style="69" customWidth="1"/>
    <col min="11522" max="11522" width="50.28515625" style="69" customWidth="1"/>
    <col min="11523" max="11523" width="16.28515625" style="69" customWidth="1"/>
    <col min="11524" max="11524" width="16.140625" style="69" customWidth="1"/>
    <col min="11525" max="11525" width="18.85546875" style="69" customWidth="1"/>
    <col min="11526" max="11526" width="15.85546875" style="69" customWidth="1"/>
    <col min="11527" max="11527" width="16.5703125" style="69" customWidth="1"/>
    <col min="11528" max="11528" width="14.28515625" style="69" customWidth="1"/>
    <col min="11529" max="11529" width="22.85546875" style="69" customWidth="1"/>
    <col min="11530" max="11530" width="14" style="69" customWidth="1"/>
    <col min="11531" max="11531" width="15.5703125" style="69" customWidth="1"/>
    <col min="11532" max="11776" width="9.140625" style="69"/>
    <col min="11777" max="11777" width="7.28515625" style="69" customWidth="1"/>
    <col min="11778" max="11778" width="50.28515625" style="69" customWidth="1"/>
    <col min="11779" max="11779" width="16.28515625" style="69" customWidth="1"/>
    <col min="11780" max="11780" width="16.140625" style="69" customWidth="1"/>
    <col min="11781" max="11781" width="18.85546875" style="69" customWidth="1"/>
    <col min="11782" max="11782" width="15.85546875" style="69" customWidth="1"/>
    <col min="11783" max="11783" width="16.5703125" style="69" customWidth="1"/>
    <col min="11784" max="11784" width="14.28515625" style="69" customWidth="1"/>
    <col min="11785" max="11785" width="22.85546875" style="69" customWidth="1"/>
    <col min="11786" max="11786" width="14" style="69" customWidth="1"/>
    <col min="11787" max="11787" width="15.5703125" style="69" customWidth="1"/>
    <col min="11788" max="12032" width="9.140625" style="69"/>
    <col min="12033" max="12033" width="7.28515625" style="69" customWidth="1"/>
    <col min="12034" max="12034" width="50.28515625" style="69" customWidth="1"/>
    <col min="12035" max="12035" width="16.28515625" style="69" customWidth="1"/>
    <col min="12036" max="12036" width="16.140625" style="69" customWidth="1"/>
    <col min="12037" max="12037" width="18.85546875" style="69" customWidth="1"/>
    <col min="12038" max="12038" width="15.85546875" style="69" customWidth="1"/>
    <col min="12039" max="12039" width="16.5703125" style="69" customWidth="1"/>
    <col min="12040" max="12040" width="14.28515625" style="69" customWidth="1"/>
    <col min="12041" max="12041" width="22.85546875" style="69" customWidth="1"/>
    <col min="12042" max="12042" width="14" style="69" customWidth="1"/>
    <col min="12043" max="12043" width="15.5703125" style="69" customWidth="1"/>
    <col min="12044" max="12288" width="9.140625" style="69"/>
    <col min="12289" max="12289" width="7.28515625" style="69" customWidth="1"/>
    <col min="12290" max="12290" width="50.28515625" style="69" customWidth="1"/>
    <col min="12291" max="12291" width="16.28515625" style="69" customWidth="1"/>
    <col min="12292" max="12292" width="16.140625" style="69" customWidth="1"/>
    <col min="12293" max="12293" width="18.85546875" style="69" customWidth="1"/>
    <col min="12294" max="12294" width="15.85546875" style="69" customWidth="1"/>
    <col min="12295" max="12295" width="16.5703125" style="69" customWidth="1"/>
    <col min="12296" max="12296" width="14.28515625" style="69" customWidth="1"/>
    <col min="12297" max="12297" width="22.85546875" style="69" customWidth="1"/>
    <col min="12298" max="12298" width="14" style="69" customWidth="1"/>
    <col min="12299" max="12299" width="15.5703125" style="69" customWidth="1"/>
    <col min="12300" max="12544" width="9.140625" style="69"/>
    <col min="12545" max="12545" width="7.28515625" style="69" customWidth="1"/>
    <col min="12546" max="12546" width="50.28515625" style="69" customWidth="1"/>
    <col min="12547" max="12547" width="16.28515625" style="69" customWidth="1"/>
    <col min="12548" max="12548" width="16.140625" style="69" customWidth="1"/>
    <col min="12549" max="12549" width="18.85546875" style="69" customWidth="1"/>
    <col min="12550" max="12550" width="15.85546875" style="69" customWidth="1"/>
    <col min="12551" max="12551" width="16.5703125" style="69" customWidth="1"/>
    <col min="12552" max="12552" width="14.28515625" style="69" customWidth="1"/>
    <col min="12553" max="12553" width="22.85546875" style="69" customWidth="1"/>
    <col min="12554" max="12554" width="14" style="69" customWidth="1"/>
    <col min="12555" max="12555" width="15.5703125" style="69" customWidth="1"/>
    <col min="12556" max="12800" width="9.140625" style="69"/>
    <col min="12801" max="12801" width="7.28515625" style="69" customWidth="1"/>
    <col min="12802" max="12802" width="50.28515625" style="69" customWidth="1"/>
    <col min="12803" max="12803" width="16.28515625" style="69" customWidth="1"/>
    <col min="12804" max="12804" width="16.140625" style="69" customWidth="1"/>
    <col min="12805" max="12805" width="18.85546875" style="69" customWidth="1"/>
    <col min="12806" max="12806" width="15.85546875" style="69" customWidth="1"/>
    <col min="12807" max="12807" width="16.5703125" style="69" customWidth="1"/>
    <col min="12808" max="12808" width="14.28515625" style="69" customWidth="1"/>
    <col min="12809" max="12809" width="22.85546875" style="69" customWidth="1"/>
    <col min="12810" max="12810" width="14" style="69" customWidth="1"/>
    <col min="12811" max="12811" width="15.5703125" style="69" customWidth="1"/>
    <col min="12812" max="13056" width="9.140625" style="69"/>
    <col min="13057" max="13057" width="7.28515625" style="69" customWidth="1"/>
    <col min="13058" max="13058" width="50.28515625" style="69" customWidth="1"/>
    <col min="13059" max="13059" width="16.28515625" style="69" customWidth="1"/>
    <col min="13060" max="13060" width="16.140625" style="69" customWidth="1"/>
    <col min="13061" max="13061" width="18.85546875" style="69" customWidth="1"/>
    <col min="13062" max="13062" width="15.85546875" style="69" customWidth="1"/>
    <col min="13063" max="13063" width="16.5703125" style="69" customWidth="1"/>
    <col min="13064" max="13064" width="14.28515625" style="69" customWidth="1"/>
    <col min="13065" max="13065" width="22.85546875" style="69" customWidth="1"/>
    <col min="13066" max="13066" width="14" style="69" customWidth="1"/>
    <col min="13067" max="13067" width="15.5703125" style="69" customWidth="1"/>
    <col min="13068" max="13312" width="9.140625" style="69"/>
    <col min="13313" max="13313" width="7.28515625" style="69" customWidth="1"/>
    <col min="13314" max="13314" width="50.28515625" style="69" customWidth="1"/>
    <col min="13315" max="13315" width="16.28515625" style="69" customWidth="1"/>
    <col min="13316" max="13316" width="16.140625" style="69" customWidth="1"/>
    <col min="13317" max="13317" width="18.85546875" style="69" customWidth="1"/>
    <col min="13318" max="13318" width="15.85546875" style="69" customWidth="1"/>
    <col min="13319" max="13319" width="16.5703125" style="69" customWidth="1"/>
    <col min="13320" max="13320" width="14.28515625" style="69" customWidth="1"/>
    <col min="13321" max="13321" width="22.85546875" style="69" customWidth="1"/>
    <col min="13322" max="13322" width="14" style="69" customWidth="1"/>
    <col min="13323" max="13323" width="15.5703125" style="69" customWidth="1"/>
    <col min="13324" max="13568" width="9.140625" style="69"/>
    <col min="13569" max="13569" width="7.28515625" style="69" customWidth="1"/>
    <col min="13570" max="13570" width="50.28515625" style="69" customWidth="1"/>
    <col min="13571" max="13571" width="16.28515625" style="69" customWidth="1"/>
    <col min="13572" max="13572" width="16.140625" style="69" customWidth="1"/>
    <col min="13573" max="13573" width="18.85546875" style="69" customWidth="1"/>
    <col min="13574" max="13574" width="15.85546875" style="69" customWidth="1"/>
    <col min="13575" max="13575" width="16.5703125" style="69" customWidth="1"/>
    <col min="13576" max="13576" width="14.28515625" style="69" customWidth="1"/>
    <col min="13577" max="13577" width="22.85546875" style="69" customWidth="1"/>
    <col min="13578" max="13578" width="14" style="69" customWidth="1"/>
    <col min="13579" max="13579" width="15.5703125" style="69" customWidth="1"/>
    <col min="13580" max="13824" width="9.140625" style="69"/>
    <col min="13825" max="13825" width="7.28515625" style="69" customWidth="1"/>
    <col min="13826" max="13826" width="50.28515625" style="69" customWidth="1"/>
    <col min="13827" max="13827" width="16.28515625" style="69" customWidth="1"/>
    <col min="13828" max="13828" width="16.140625" style="69" customWidth="1"/>
    <col min="13829" max="13829" width="18.85546875" style="69" customWidth="1"/>
    <col min="13830" max="13830" width="15.85546875" style="69" customWidth="1"/>
    <col min="13831" max="13831" width="16.5703125" style="69" customWidth="1"/>
    <col min="13832" max="13832" width="14.28515625" style="69" customWidth="1"/>
    <col min="13833" max="13833" width="22.85546875" style="69" customWidth="1"/>
    <col min="13834" max="13834" width="14" style="69" customWidth="1"/>
    <col min="13835" max="13835" width="15.5703125" style="69" customWidth="1"/>
    <col min="13836" max="14080" width="9.140625" style="69"/>
    <col min="14081" max="14081" width="7.28515625" style="69" customWidth="1"/>
    <col min="14082" max="14082" width="50.28515625" style="69" customWidth="1"/>
    <col min="14083" max="14083" width="16.28515625" style="69" customWidth="1"/>
    <col min="14084" max="14084" width="16.140625" style="69" customWidth="1"/>
    <col min="14085" max="14085" width="18.85546875" style="69" customWidth="1"/>
    <col min="14086" max="14086" width="15.85546875" style="69" customWidth="1"/>
    <col min="14087" max="14087" width="16.5703125" style="69" customWidth="1"/>
    <col min="14088" max="14088" width="14.28515625" style="69" customWidth="1"/>
    <col min="14089" max="14089" width="22.85546875" style="69" customWidth="1"/>
    <col min="14090" max="14090" width="14" style="69" customWidth="1"/>
    <col min="14091" max="14091" width="15.5703125" style="69" customWidth="1"/>
    <col min="14092" max="14336" width="9.140625" style="69"/>
    <col min="14337" max="14337" width="7.28515625" style="69" customWidth="1"/>
    <col min="14338" max="14338" width="50.28515625" style="69" customWidth="1"/>
    <col min="14339" max="14339" width="16.28515625" style="69" customWidth="1"/>
    <col min="14340" max="14340" width="16.140625" style="69" customWidth="1"/>
    <col min="14341" max="14341" width="18.85546875" style="69" customWidth="1"/>
    <col min="14342" max="14342" width="15.85546875" style="69" customWidth="1"/>
    <col min="14343" max="14343" width="16.5703125" style="69" customWidth="1"/>
    <col min="14344" max="14344" width="14.28515625" style="69" customWidth="1"/>
    <col min="14345" max="14345" width="22.85546875" style="69" customWidth="1"/>
    <col min="14346" max="14346" width="14" style="69" customWidth="1"/>
    <col min="14347" max="14347" width="15.5703125" style="69" customWidth="1"/>
    <col min="14348" max="14592" width="9.140625" style="69"/>
    <col min="14593" max="14593" width="7.28515625" style="69" customWidth="1"/>
    <col min="14594" max="14594" width="50.28515625" style="69" customWidth="1"/>
    <col min="14595" max="14595" width="16.28515625" style="69" customWidth="1"/>
    <col min="14596" max="14596" width="16.140625" style="69" customWidth="1"/>
    <col min="14597" max="14597" width="18.85546875" style="69" customWidth="1"/>
    <col min="14598" max="14598" width="15.85546875" style="69" customWidth="1"/>
    <col min="14599" max="14599" width="16.5703125" style="69" customWidth="1"/>
    <col min="14600" max="14600" width="14.28515625" style="69" customWidth="1"/>
    <col min="14601" max="14601" width="22.85546875" style="69" customWidth="1"/>
    <col min="14602" max="14602" width="14" style="69" customWidth="1"/>
    <col min="14603" max="14603" width="15.5703125" style="69" customWidth="1"/>
    <col min="14604" max="14848" width="9.140625" style="69"/>
    <col min="14849" max="14849" width="7.28515625" style="69" customWidth="1"/>
    <col min="14850" max="14850" width="50.28515625" style="69" customWidth="1"/>
    <col min="14851" max="14851" width="16.28515625" style="69" customWidth="1"/>
    <col min="14852" max="14852" width="16.140625" style="69" customWidth="1"/>
    <col min="14853" max="14853" width="18.85546875" style="69" customWidth="1"/>
    <col min="14854" max="14854" width="15.85546875" style="69" customWidth="1"/>
    <col min="14855" max="14855" width="16.5703125" style="69" customWidth="1"/>
    <col min="14856" max="14856" width="14.28515625" style="69" customWidth="1"/>
    <col min="14857" max="14857" width="22.85546875" style="69" customWidth="1"/>
    <col min="14858" max="14858" width="14" style="69" customWidth="1"/>
    <col min="14859" max="14859" width="15.5703125" style="69" customWidth="1"/>
    <col min="14860" max="15104" width="9.140625" style="69"/>
    <col min="15105" max="15105" width="7.28515625" style="69" customWidth="1"/>
    <col min="15106" max="15106" width="50.28515625" style="69" customWidth="1"/>
    <col min="15107" max="15107" width="16.28515625" style="69" customWidth="1"/>
    <col min="15108" max="15108" width="16.140625" style="69" customWidth="1"/>
    <col min="15109" max="15109" width="18.85546875" style="69" customWidth="1"/>
    <col min="15110" max="15110" width="15.85546875" style="69" customWidth="1"/>
    <col min="15111" max="15111" width="16.5703125" style="69" customWidth="1"/>
    <col min="15112" max="15112" width="14.28515625" style="69" customWidth="1"/>
    <col min="15113" max="15113" width="22.85546875" style="69" customWidth="1"/>
    <col min="15114" max="15114" width="14" style="69" customWidth="1"/>
    <col min="15115" max="15115" width="15.5703125" style="69" customWidth="1"/>
    <col min="15116" max="15360" width="9.140625" style="69"/>
    <col min="15361" max="15361" width="7.28515625" style="69" customWidth="1"/>
    <col min="15362" max="15362" width="50.28515625" style="69" customWidth="1"/>
    <col min="15363" max="15363" width="16.28515625" style="69" customWidth="1"/>
    <col min="15364" max="15364" width="16.140625" style="69" customWidth="1"/>
    <col min="15365" max="15365" width="18.85546875" style="69" customWidth="1"/>
    <col min="15366" max="15366" width="15.85546875" style="69" customWidth="1"/>
    <col min="15367" max="15367" width="16.5703125" style="69" customWidth="1"/>
    <col min="15368" max="15368" width="14.28515625" style="69" customWidth="1"/>
    <col min="15369" max="15369" width="22.85546875" style="69" customWidth="1"/>
    <col min="15370" max="15370" width="14" style="69" customWidth="1"/>
    <col min="15371" max="15371" width="15.5703125" style="69" customWidth="1"/>
    <col min="15372" max="15616" width="9.140625" style="69"/>
    <col min="15617" max="15617" width="7.28515625" style="69" customWidth="1"/>
    <col min="15618" max="15618" width="50.28515625" style="69" customWidth="1"/>
    <col min="15619" max="15619" width="16.28515625" style="69" customWidth="1"/>
    <col min="15620" max="15620" width="16.140625" style="69" customWidth="1"/>
    <col min="15621" max="15621" width="18.85546875" style="69" customWidth="1"/>
    <col min="15622" max="15622" width="15.85546875" style="69" customWidth="1"/>
    <col min="15623" max="15623" width="16.5703125" style="69" customWidth="1"/>
    <col min="15624" max="15624" width="14.28515625" style="69" customWidth="1"/>
    <col min="15625" max="15625" width="22.85546875" style="69" customWidth="1"/>
    <col min="15626" max="15626" width="14" style="69" customWidth="1"/>
    <col min="15627" max="15627" width="15.5703125" style="69" customWidth="1"/>
    <col min="15628" max="15872" width="9.140625" style="69"/>
    <col min="15873" max="15873" width="7.28515625" style="69" customWidth="1"/>
    <col min="15874" max="15874" width="50.28515625" style="69" customWidth="1"/>
    <col min="15875" max="15875" width="16.28515625" style="69" customWidth="1"/>
    <col min="15876" max="15876" width="16.140625" style="69" customWidth="1"/>
    <col min="15877" max="15877" width="18.85546875" style="69" customWidth="1"/>
    <col min="15878" max="15878" width="15.85546875" style="69" customWidth="1"/>
    <col min="15879" max="15879" width="16.5703125" style="69" customWidth="1"/>
    <col min="15880" max="15880" width="14.28515625" style="69" customWidth="1"/>
    <col min="15881" max="15881" width="22.85546875" style="69" customWidth="1"/>
    <col min="15882" max="15882" width="14" style="69" customWidth="1"/>
    <col min="15883" max="15883" width="15.5703125" style="69" customWidth="1"/>
    <col min="15884" max="16128" width="9.140625" style="69"/>
    <col min="16129" max="16129" width="7.28515625" style="69" customWidth="1"/>
    <col min="16130" max="16130" width="50.28515625" style="69" customWidth="1"/>
    <col min="16131" max="16131" width="16.28515625" style="69" customWidth="1"/>
    <col min="16132" max="16132" width="16.140625" style="69" customWidth="1"/>
    <col min="16133" max="16133" width="18.85546875" style="69" customWidth="1"/>
    <col min="16134" max="16134" width="15.85546875" style="69" customWidth="1"/>
    <col min="16135" max="16135" width="16.5703125" style="69" customWidth="1"/>
    <col min="16136" max="16136" width="14.28515625" style="69" customWidth="1"/>
    <col min="16137" max="16137" width="22.85546875" style="69" customWidth="1"/>
    <col min="16138" max="16138" width="14" style="69" customWidth="1"/>
    <col min="16139" max="16139" width="15.5703125" style="69" customWidth="1"/>
    <col min="16140" max="16384" width="9.140625" style="69"/>
  </cols>
  <sheetData>
    <row r="1" spans="1:16" ht="18.75" customHeight="1" x14ac:dyDescent="0.25">
      <c r="K1" s="70"/>
      <c r="L1" s="70"/>
      <c r="M1" s="107" t="s">
        <v>0</v>
      </c>
      <c r="N1" s="107"/>
      <c r="O1" s="107"/>
    </row>
    <row r="2" spans="1:16" ht="20.25" customHeight="1" x14ac:dyDescent="0.25">
      <c r="A2" s="71"/>
      <c r="B2" s="71"/>
      <c r="C2" s="71"/>
      <c r="D2" s="71"/>
      <c r="E2" s="71"/>
      <c r="F2" s="71"/>
      <c r="G2" s="71"/>
      <c r="H2" s="72"/>
      <c r="I2" s="72"/>
      <c r="K2" s="73"/>
      <c r="L2" s="73"/>
      <c r="M2" s="108" t="s">
        <v>54</v>
      </c>
      <c r="N2" s="108"/>
      <c r="O2" s="108"/>
      <c r="P2" s="108"/>
    </row>
    <row r="3" spans="1:16" ht="61.5" customHeight="1" x14ac:dyDescent="0.25">
      <c r="A3" s="71"/>
      <c r="B3" s="74" t="s">
        <v>234</v>
      </c>
      <c r="C3" s="75"/>
      <c r="D3" s="75"/>
      <c r="E3" s="75"/>
      <c r="F3" s="75"/>
      <c r="G3" s="75"/>
      <c r="H3" s="75"/>
      <c r="I3" s="75"/>
      <c r="J3" s="75"/>
      <c r="K3" s="71"/>
    </row>
    <row r="4" spans="1:16" ht="31.5" customHeight="1" x14ac:dyDescent="0.25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6" ht="33" customHeight="1" x14ac:dyDescent="0.25">
      <c r="A5" s="77" t="s">
        <v>4</v>
      </c>
      <c r="B5" s="77" t="s">
        <v>5</v>
      </c>
      <c r="C5" s="78" t="s">
        <v>6</v>
      </c>
      <c r="D5" s="78"/>
      <c r="E5" s="78"/>
      <c r="F5" s="78" t="s">
        <v>7</v>
      </c>
      <c r="G5" s="78" t="s">
        <v>8</v>
      </c>
      <c r="H5" s="78"/>
      <c r="I5" s="78"/>
      <c r="J5" s="78"/>
      <c r="K5" s="79" t="s">
        <v>9</v>
      </c>
    </row>
    <row r="6" spans="1:16" ht="158.25" customHeight="1" x14ac:dyDescent="0.25">
      <c r="A6" s="77"/>
      <c r="B6" s="77"/>
      <c r="C6" s="80" t="s">
        <v>10</v>
      </c>
      <c r="D6" s="80" t="s">
        <v>11</v>
      </c>
      <c r="E6" s="80" t="s">
        <v>12</v>
      </c>
      <c r="F6" s="78"/>
      <c r="G6" s="81" t="s">
        <v>13</v>
      </c>
      <c r="H6" s="80" t="s">
        <v>14</v>
      </c>
      <c r="I6" s="80" t="s">
        <v>15</v>
      </c>
      <c r="J6" s="80" t="s">
        <v>14</v>
      </c>
      <c r="K6" s="79"/>
    </row>
    <row r="7" spans="1:16" ht="15.75" x14ac:dyDescent="0.25">
      <c r="A7" s="82">
        <v>1</v>
      </c>
      <c r="B7" s="84" t="s">
        <v>235</v>
      </c>
      <c r="C7" s="83"/>
      <c r="D7" s="83">
        <v>46.1</v>
      </c>
      <c r="E7" s="87" t="s">
        <v>17</v>
      </c>
      <c r="F7" s="86">
        <f>SUM(C7,D7)</f>
        <v>46.1</v>
      </c>
      <c r="G7" s="84"/>
      <c r="H7" s="83"/>
      <c r="I7" s="87" t="s">
        <v>17</v>
      </c>
      <c r="J7" s="83">
        <v>46.1</v>
      </c>
      <c r="K7" s="85"/>
    </row>
    <row r="8" spans="1:16" ht="15.75" x14ac:dyDescent="0.25">
      <c r="A8" s="82">
        <v>2</v>
      </c>
      <c r="B8" s="84" t="s">
        <v>236</v>
      </c>
      <c r="C8" s="83"/>
      <c r="D8" s="83">
        <v>106.8</v>
      </c>
      <c r="E8" s="87" t="s">
        <v>17</v>
      </c>
      <c r="F8" s="86">
        <f>SUM(C8,D8)</f>
        <v>106.8</v>
      </c>
      <c r="G8" s="84"/>
      <c r="H8" s="83"/>
      <c r="I8" s="87" t="s">
        <v>17</v>
      </c>
      <c r="J8" s="83">
        <v>106.8</v>
      </c>
      <c r="K8" s="85"/>
    </row>
    <row r="9" spans="1:16" ht="15.75" x14ac:dyDescent="0.25">
      <c r="A9" s="82">
        <v>3</v>
      </c>
      <c r="B9" s="84" t="s">
        <v>237</v>
      </c>
      <c r="C9" s="83"/>
      <c r="D9" s="83">
        <v>150.69999999999999</v>
      </c>
      <c r="E9" s="87" t="s">
        <v>17</v>
      </c>
      <c r="F9" s="86">
        <f t="shared" ref="F9:F32" si="0">SUM(C9,D9)</f>
        <v>150.69999999999999</v>
      </c>
      <c r="G9" s="84"/>
      <c r="H9" s="83"/>
      <c r="I9" s="87" t="s">
        <v>17</v>
      </c>
      <c r="J9" s="83">
        <v>150.69999999999999</v>
      </c>
      <c r="K9" s="85"/>
    </row>
    <row r="10" spans="1:16" ht="31.5" x14ac:dyDescent="0.25">
      <c r="A10" s="82">
        <v>4</v>
      </c>
      <c r="B10" s="87" t="s">
        <v>238</v>
      </c>
      <c r="C10" s="83"/>
      <c r="D10" s="83">
        <v>2404</v>
      </c>
      <c r="E10" s="87" t="s">
        <v>17</v>
      </c>
      <c r="F10" s="86">
        <f t="shared" si="0"/>
        <v>2404</v>
      </c>
      <c r="G10" s="88"/>
      <c r="H10" s="83"/>
      <c r="I10" s="87" t="s">
        <v>17</v>
      </c>
      <c r="J10" s="83">
        <v>2404</v>
      </c>
      <c r="K10" s="85"/>
    </row>
    <row r="11" spans="1:16" ht="15.75" x14ac:dyDescent="0.25">
      <c r="A11" s="82">
        <v>5</v>
      </c>
      <c r="B11" s="84" t="s">
        <v>239</v>
      </c>
      <c r="C11" s="83"/>
      <c r="D11" s="83">
        <v>187</v>
      </c>
      <c r="E11" s="87" t="s">
        <v>17</v>
      </c>
      <c r="F11" s="86">
        <f t="shared" si="0"/>
        <v>187</v>
      </c>
      <c r="G11" s="88"/>
      <c r="H11" s="83"/>
      <c r="I11" s="87" t="s">
        <v>17</v>
      </c>
      <c r="J11" s="83">
        <v>187</v>
      </c>
      <c r="K11" s="85"/>
    </row>
    <row r="12" spans="1:16" ht="15.75" x14ac:dyDescent="0.25">
      <c r="A12" s="82">
        <v>6</v>
      </c>
      <c r="B12" s="84" t="s">
        <v>240</v>
      </c>
      <c r="C12" s="83"/>
      <c r="D12" s="83">
        <v>19.100000000000001</v>
      </c>
      <c r="E12" s="87" t="s">
        <v>17</v>
      </c>
      <c r="F12" s="86">
        <f t="shared" si="0"/>
        <v>19.100000000000001</v>
      </c>
      <c r="G12" s="84"/>
      <c r="H12" s="83"/>
      <c r="I12" s="87" t="s">
        <v>17</v>
      </c>
      <c r="J12" s="83">
        <v>19.100000000000001</v>
      </c>
      <c r="K12" s="85"/>
    </row>
    <row r="13" spans="1:16" ht="15.75" x14ac:dyDescent="0.25">
      <c r="A13" s="82">
        <v>7</v>
      </c>
      <c r="B13" s="84" t="s">
        <v>26</v>
      </c>
      <c r="C13" s="83"/>
      <c r="D13" s="83">
        <v>90.7</v>
      </c>
      <c r="E13" s="87" t="s">
        <v>17</v>
      </c>
      <c r="F13" s="86">
        <f t="shared" si="0"/>
        <v>90.7</v>
      </c>
      <c r="G13" s="84"/>
      <c r="H13" s="83"/>
      <c r="I13" s="87" t="s">
        <v>17</v>
      </c>
      <c r="J13" s="83">
        <v>90.7</v>
      </c>
      <c r="K13" s="85"/>
    </row>
    <row r="14" spans="1:16" ht="15.75" x14ac:dyDescent="0.25">
      <c r="A14" s="82">
        <v>8</v>
      </c>
      <c r="B14" s="84" t="s">
        <v>241</v>
      </c>
      <c r="C14" s="83"/>
      <c r="D14" s="83">
        <v>13.8</v>
      </c>
      <c r="E14" s="87" t="s">
        <v>17</v>
      </c>
      <c r="F14" s="86">
        <f t="shared" si="0"/>
        <v>13.8</v>
      </c>
      <c r="G14" s="84"/>
      <c r="H14" s="83"/>
      <c r="I14" s="87" t="s">
        <v>17</v>
      </c>
      <c r="J14" s="83">
        <v>13.8</v>
      </c>
      <c r="K14" s="85"/>
    </row>
    <row r="15" spans="1:16" ht="15.75" x14ac:dyDescent="0.25">
      <c r="A15" s="82">
        <v>9</v>
      </c>
      <c r="B15" s="84" t="s">
        <v>242</v>
      </c>
      <c r="C15" s="83"/>
      <c r="D15" s="83">
        <v>5</v>
      </c>
      <c r="E15" s="87" t="s">
        <v>17</v>
      </c>
      <c r="F15" s="86">
        <f t="shared" si="0"/>
        <v>5</v>
      </c>
      <c r="G15" s="84"/>
      <c r="H15" s="83"/>
      <c r="I15" s="87" t="s">
        <v>17</v>
      </c>
      <c r="J15" s="83">
        <v>5</v>
      </c>
      <c r="K15" s="85"/>
    </row>
    <row r="16" spans="1:16" ht="15.75" x14ac:dyDescent="0.25">
      <c r="A16" s="82">
        <v>10</v>
      </c>
      <c r="B16" s="84" t="s">
        <v>243</v>
      </c>
      <c r="C16" s="83"/>
      <c r="D16" s="83">
        <v>144</v>
      </c>
      <c r="E16" s="87"/>
      <c r="F16" s="86"/>
      <c r="G16" s="84"/>
      <c r="H16" s="83"/>
      <c r="I16" s="87"/>
      <c r="J16" s="83">
        <v>144</v>
      </c>
      <c r="K16" s="85"/>
    </row>
    <row r="17" spans="1:11" ht="15.75" x14ac:dyDescent="0.25">
      <c r="A17" s="82">
        <v>11</v>
      </c>
      <c r="B17" s="84" t="s">
        <v>244</v>
      </c>
      <c r="C17" s="83"/>
      <c r="D17" s="83">
        <v>149.1</v>
      </c>
      <c r="E17" s="87" t="s">
        <v>17</v>
      </c>
      <c r="F17" s="86">
        <f t="shared" si="0"/>
        <v>149.1</v>
      </c>
      <c r="G17" s="84"/>
      <c r="H17" s="83"/>
      <c r="I17" s="87" t="s">
        <v>17</v>
      </c>
      <c r="J17" s="83">
        <v>149.1</v>
      </c>
      <c r="K17" s="85"/>
    </row>
    <row r="18" spans="1:11" ht="15.75" x14ac:dyDescent="0.25">
      <c r="A18" s="82">
        <v>12</v>
      </c>
      <c r="B18" s="84" t="s">
        <v>245</v>
      </c>
      <c r="C18" s="83"/>
      <c r="D18" s="83">
        <v>12</v>
      </c>
      <c r="E18" s="87"/>
      <c r="F18" s="86"/>
      <c r="G18" s="84"/>
      <c r="H18" s="83"/>
      <c r="I18" s="87"/>
      <c r="J18" s="83">
        <v>12</v>
      </c>
      <c r="K18" s="85"/>
    </row>
    <row r="19" spans="1:11" ht="15.75" x14ac:dyDescent="0.25">
      <c r="A19" s="82">
        <v>13</v>
      </c>
      <c r="B19" s="87" t="s">
        <v>246</v>
      </c>
      <c r="C19" s="83"/>
      <c r="D19" s="83">
        <v>25.3</v>
      </c>
      <c r="E19" s="87" t="s">
        <v>17</v>
      </c>
      <c r="F19" s="86">
        <f t="shared" si="0"/>
        <v>25.3</v>
      </c>
      <c r="G19" s="84"/>
      <c r="H19" s="83"/>
      <c r="I19" s="87" t="s">
        <v>17</v>
      </c>
      <c r="J19" s="83">
        <v>25.3</v>
      </c>
      <c r="K19" s="85"/>
    </row>
    <row r="20" spans="1:11" ht="31.5" x14ac:dyDescent="0.25">
      <c r="A20" s="82">
        <v>14</v>
      </c>
      <c r="B20" s="87" t="s">
        <v>247</v>
      </c>
      <c r="C20" s="83"/>
      <c r="D20" s="83">
        <v>27.9</v>
      </c>
      <c r="E20" s="87" t="s">
        <v>17</v>
      </c>
      <c r="F20" s="86">
        <f t="shared" si="0"/>
        <v>27.9</v>
      </c>
      <c r="G20" s="84"/>
      <c r="H20" s="83"/>
      <c r="I20" s="87" t="s">
        <v>17</v>
      </c>
      <c r="J20" s="83">
        <v>27.9</v>
      </c>
      <c r="K20" s="85"/>
    </row>
    <row r="21" spans="1:11" ht="15.75" x14ac:dyDescent="0.25">
      <c r="A21" s="82">
        <v>15</v>
      </c>
      <c r="B21" s="84" t="s">
        <v>248</v>
      </c>
      <c r="C21" s="83"/>
      <c r="D21" s="83">
        <v>268</v>
      </c>
      <c r="E21" s="87" t="s">
        <v>17</v>
      </c>
      <c r="F21" s="86">
        <f t="shared" si="0"/>
        <v>268</v>
      </c>
      <c r="G21" s="84"/>
      <c r="H21" s="83"/>
      <c r="I21" s="87" t="s">
        <v>17</v>
      </c>
      <c r="J21" s="83">
        <v>268</v>
      </c>
      <c r="K21" s="85"/>
    </row>
    <row r="22" spans="1:11" ht="15.75" x14ac:dyDescent="0.25">
      <c r="A22" s="82">
        <v>16</v>
      </c>
      <c r="B22" s="84" t="s">
        <v>249</v>
      </c>
      <c r="C22" s="83"/>
      <c r="D22" s="83">
        <v>14.2</v>
      </c>
      <c r="E22" s="87" t="s">
        <v>17</v>
      </c>
      <c r="F22" s="86">
        <f t="shared" si="0"/>
        <v>14.2</v>
      </c>
      <c r="G22" s="84"/>
      <c r="H22" s="83"/>
      <c r="I22" s="87" t="s">
        <v>17</v>
      </c>
      <c r="J22" s="83">
        <v>14.2</v>
      </c>
      <c r="K22" s="85"/>
    </row>
    <row r="23" spans="1:11" ht="15.75" x14ac:dyDescent="0.25">
      <c r="A23" s="82">
        <v>17</v>
      </c>
      <c r="B23" s="84" t="s">
        <v>250</v>
      </c>
      <c r="C23" s="83"/>
      <c r="D23" s="83">
        <v>4.0999999999999996</v>
      </c>
      <c r="E23" s="87" t="s">
        <v>17</v>
      </c>
      <c r="F23" s="86">
        <f t="shared" si="0"/>
        <v>4.0999999999999996</v>
      </c>
      <c r="G23" s="84"/>
      <c r="H23" s="83"/>
      <c r="I23" s="87" t="s">
        <v>17</v>
      </c>
      <c r="J23" s="83">
        <v>4.0999999999999996</v>
      </c>
      <c r="K23" s="85"/>
    </row>
    <row r="24" spans="1:11" ht="15.75" x14ac:dyDescent="0.25">
      <c r="A24" s="82">
        <v>18</v>
      </c>
      <c r="B24" s="84" t="s">
        <v>26</v>
      </c>
      <c r="C24" s="83">
        <v>331</v>
      </c>
      <c r="D24" s="83"/>
      <c r="E24" s="87"/>
      <c r="F24" s="86">
        <f t="shared" si="0"/>
        <v>331</v>
      </c>
      <c r="G24" s="84"/>
      <c r="H24" s="83"/>
      <c r="I24" s="87"/>
      <c r="J24" s="83"/>
      <c r="K24" s="85"/>
    </row>
    <row r="25" spans="1:11" ht="15.75" x14ac:dyDescent="0.25">
      <c r="A25" s="82"/>
      <c r="B25" s="84"/>
      <c r="C25" s="83"/>
      <c r="D25" s="83"/>
      <c r="E25" s="87"/>
      <c r="F25" s="86">
        <f t="shared" si="0"/>
        <v>0</v>
      </c>
      <c r="G25" s="109">
        <v>2230</v>
      </c>
      <c r="H25" s="83">
        <v>64.7</v>
      </c>
      <c r="I25" s="87" t="s">
        <v>42</v>
      </c>
      <c r="J25" s="83"/>
      <c r="K25" s="85"/>
    </row>
    <row r="26" spans="1:11" ht="15.75" x14ac:dyDescent="0.25">
      <c r="A26" s="82"/>
      <c r="B26" s="84"/>
      <c r="C26" s="83"/>
      <c r="D26" s="83"/>
      <c r="E26" s="87"/>
      <c r="F26" s="86">
        <f t="shared" si="0"/>
        <v>0</v>
      </c>
      <c r="G26" s="109">
        <v>2220</v>
      </c>
      <c r="H26" s="83">
        <v>50.8</v>
      </c>
      <c r="I26" s="110" t="s">
        <v>17</v>
      </c>
      <c r="J26" s="83"/>
      <c r="K26" s="85"/>
    </row>
    <row r="27" spans="1:11" ht="15.75" x14ac:dyDescent="0.25">
      <c r="A27" s="88"/>
      <c r="B27" s="84"/>
      <c r="C27" s="83"/>
      <c r="D27" s="83"/>
      <c r="E27" s="87"/>
      <c r="F27" s="86">
        <f t="shared" si="0"/>
        <v>0</v>
      </c>
      <c r="G27" s="84"/>
      <c r="H27" s="83"/>
      <c r="I27" s="87"/>
      <c r="J27" s="83"/>
      <c r="K27" s="85"/>
    </row>
    <row r="28" spans="1:11" ht="15.75" x14ac:dyDescent="0.25">
      <c r="A28" s="88"/>
      <c r="B28" s="84"/>
      <c r="C28" s="83"/>
      <c r="D28" s="83"/>
      <c r="E28" s="87"/>
      <c r="F28" s="86">
        <f t="shared" si="0"/>
        <v>0</v>
      </c>
      <c r="G28" s="84"/>
      <c r="H28" s="83"/>
      <c r="I28" s="87"/>
      <c r="J28" s="83"/>
      <c r="K28" s="85"/>
    </row>
    <row r="29" spans="1:11" ht="15.75" x14ac:dyDescent="0.25">
      <c r="A29" s="89"/>
      <c r="B29" s="90"/>
      <c r="C29" s="91"/>
      <c r="D29" s="91"/>
      <c r="E29" s="92"/>
      <c r="F29" s="86">
        <f t="shared" si="0"/>
        <v>0</v>
      </c>
      <c r="G29" s="90"/>
      <c r="H29" s="91"/>
      <c r="I29" s="92"/>
      <c r="J29" s="91"/>
      <c r="K29" s="85"/>
    </row>
    <row r="30" spans="1:11" ht="15.75" x14ac:dyDescent="0.25">
      <c r="A30" s="89"/>
      <c r="B30" s="90"/>
      <c r="C30" s="91"/>
      <c r="D30" s="91"/>
      <c r="E30" s="92"/>
      <c r="F30" s="86">
        <f t="shared" si="0"/>
        <v>0</v>
      </c>
      <c r="G30" s="90"/>
      <c r="H30" s="91"/>
      <c r="I30" s="92"/>
      <c r="J30" s="91"/>
      <c r="K30" s="85"/>
    </row>
    <row r="31" spans="1:11" ht="15.75" x14ac:dyDescent="0.25">
      <c r="A31" s="89"/>
      <c r="B31" s="90"/>
      <c r="C31" s="91"/>
      <c r="D31" s="91"/>
      <c r="E31" s="92"/>
      <c r="F31" s="86">
        <f t="shared" si="0"/>
        <v>0</v>
      </c>
      <c r="G31" s="90"/>
      <c r="H31" s="91"/>
      <c r="I31" s="92"/>
      <c r="J31" s="91"/>
      <c r="K31" s="85"/>
    </row>
    <row r="32" spans="1:11" ht="15.75" x14ac:dyDescent="0.25">
      <c r="A32" s="90"/>
      <c r="B32" s="93" t="s">
        <v>43</v>
      </c>
      <c r="C32" s="94">
        <f>SUM(C7:C31)</f>
        <v>331</v>
      </c>
      <c r="D32" s="94">
        <f>SUM(D7:D31)</f>
        <v>3667.7999999999997</v>
      </c>
      <c r="E32" s="95"/>
      <c r="F32" s="96">
        <f t="shared" si="0"/>
        <v>3998.7999999999997</v>
      </c>
      <c r="G32" s="97"/>
      <c r="H32" s="94">
        <f>SUM(H7:H31)</f>
        <v>115.5</v>
      </c>
      <c r="I32" s="95"/>
      <c r="J32" s="94">
        <f>SUM(J7:J31)</f>
        <v>3667.7999999999997</v>
      </c>
      <c r="K32" s="111">
        <f>C32-H32</f>
        <v>215.5</v>
      </c>
    </row>
    <row r="35" spans="2:8" ht="15.75" x14ac:dyDescent="0.25">
      <c r="B35" s="98" t="s">
        <v>53</v>
      </c>
      <c r="F35" s="30"/>
      <c r="G35" s="31" t="s">
        <v>251</v>
      </c>
      <c r="H35" s="112"/>
    </row>
    <row r="36" spans="2:8" x14ac:dyDescent="0.25">
      <c r="B36" s="98"/>
      <c r="F36" s="33" t="s">
        <v>46</v>
      </c>
      <c r="G36" s="34"/>
      <c r="H36" s="34"/>
    </row>
    <row r="37" spans="2:8" ht="15.75" x14ac:dyDescent="0.25">
      <c r="B37" s="98" t="s">
        <v>47</v>
      </c>
      <c r="F37" s="30"/>
      <c r="G37" s="31" t="s">
        <v>252</v>
      </c>
      <c r="H37" s="99"/>
    </row>
    <row r="38" spans="2:8" x14ac:dyDescent="0.25">
      <c r="F38" s="33" t="s">
        <v>46</v>
      </c>
      <c r="G38" s="34"/>
      <c r="H38" s="34"/>
    </row>
    <row r="40" spans="2:8" ht="15.75" x14ac:dyDescent="0.25">
      <c r="B40" s="113" t="s">
        <v>253</v>
      </c>
      <c r="F40" s="30"/>
      <c r="G40" s="31" t="s">
        <v>254</v>
      </c>
      <c r="H40" s="99"/>
    </row>
    <row r="41" spans="2:8" x14ac:dyDescent="0.25">
      <c r="F41" s="33" t="s">
        <v>46</v>
      </c>
      <c r="G41" s="34"/>
      <c r="H41" s="34"/>
    </row>
  </sheetData>
  <mergeCells count="13">
    <mergeCell ref="G35:H35"/>
    <mergeCell ref="G37:H37"/>
    <mergeCell ref="G40:H40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5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P23"/>
  <sheetViews>
    <sheetView tabSelected="1" zoomScale="80" zoomScaleNormal="80" workbookViewId="0">
      <selection activeCell="F6" sqref="F6:F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" t="s">
        <v>0</v>
      </c>
      <c r="N1" s="2"/>
      <c r="O1" s="2"/>
    </row>
    <row r="2" spans="1:16" ht="20.25" customHeight="1" x14ac:dyDescent="0.25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6" t="s">
        <v>255</v>
      </c>
      <c r="N2" s="6"/>
      <c r="O2" s="6"/>
      <c r="P2" s="6"/>
    </row>
    <row r="3" spans="1:16" ht="61.5" customHeight="1" x14ac:dyDescent="0.25">
      <c r="A3" s="3"/>
      <c r="B3" s="7" t="s">
        <v>256</v>
      </c>
      <c r="C3" s="114"/>
      <c r="D3" s="114"/>
      <c r="E3" s="114"/>
      <c r="F3" s="114"/>
      <c r="G3" s="114"/>
      <c r="H3" s="114"/>
      <c r="I3" s="114"/>
      <c r="J3" s="114"/>
      <c r="K3" s="3"/>
    </row>
    <row r="4" spans="1:16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6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6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6" ht="36" customHeight="1" x14ac:dyDescent="0.25">
      <c r="A7" s="13">
        <v>1</v>
      </c>
      <c r="B7" s="13" t="s">
        <v>257</v>
      </c>
      <c r="C7" s="13"/>
      <c r="D7" s="13">
        <v>21.76</v>
      </c>
      <c r="E7" s="13" t="s">
        <v>17</v>
      </c>
      <c r="F7" s="19">
        <f>SUM(C7,D7)</f>
        <v>21.76</v>
      </c>
      <c r="G7" s="14"/>
      <c r="H7" s="13"/>
      <c r="I7" s="13" t="s">
        <v>17</v>
      </c>
      <c r="J7" s="13">
        <v>21.76</v>
      </c>
      <c r="K7" s="14"/>
    </row>
    <row r="8" spans="1:16" ht="63" customHeight="1" x14ac:dyDescent="0.25">
      <c r="A8" s="13">
        <v>2</v>
      </c>
      <c r="B8" s="13" t="s">
        <v>258</v>
      </c>
      <c r="C8" s="13"/>
      <c r="D8" s="13">
        <v>44.685000000000002</v>
      </c>
      <c r="E8" s="13" t="s">
        <v>259</v>
      </c>
      <c r="F8" s="19">
        <f>SUM(C8,D8)</f>
        <v>44.685000000000002</v>
      </c>
      <c r="G8" s="14"/>
      <c r="H8" s="13"/>
      <c r="I8" s="13" t="s">
        <v>259</v>
      </c>
      <c r="J8" s="13">
        <v>44.685000000000002</v>
      </c>
      <c r="K8" s="14"/>
    </row>
    <row r="9" spans="1:16" ht="51" customHeight="1" x14ac:dyDescent="0.25">
      <c r="A9" s="13">
        <v>3</v>
      </c>
      <c r="B9" s="13" t="s">
        <v>260</v>
      </c>
      <c r="C9" s="13"/>
      <c r="D9" s="13">
        <v>149.09</v>
      </c>
      <c r="E9" s="13" t="s">
        <v>259</v>
      </c>
      <c r="F9" s="19">
        <f>SUM(C9,D9)</f>
        <v>149.09</v>
      </c>
      <c r="G9" s="14"/>
      <c r="H9" s="13"/>
      <c r="I9" s="13" t="s">
        <v>259</v>
      </c>
      <c r="J9" s="13">
        <v>149.09</v>
      </c>
      <c r="K9" s="14"/>
    </row>
    <row r="10" spans="1:16" ht="49.5" customHeight="1" x14ac:dyDescent="0.25">
      <c r="A10" s="13">
        <v>4</v>
      </c>
      <c r="B10" s="13" t="s">
        <v>178</v>
      </c>
      <c r="C10" s="13"/>
      <c r="D10" s="115">
        <v>154.477</v>
      </c>
      <c r="E10" s="13" t="s">
        <v>186</v>
      </c>
      <c r="F10" s="19">
        <f>SUM(C10,D10)</f>
        <v>154.477</v>
      </c>
      <c r="G10" s="14"/>
      <c r="H10" s="13"/>
      <c r="I10" s="13" t="s">
        <v>186</v>
      </c>
      <c r="J10" s="115">
        <v>154.477</v>
      </c>
      <c r="K10" s="14"/>
    </row>
    <row r="11" spans="1:16" ht="66.75" customHeight="1" x14ac:dyDescent="0.25">
      <c r="A11" s="13">
        <v>5</v>
      </c>
      <c r="B11" s="116" t="s">
        <v>261</v>
      </c>
      <c r="C11" s="17"/>
      <c r="D11" s="17">
        <v>2.35</v>
      </c>
      <c r="E11" s="18" t="s">
        <v>262</v>
      </c>
      <c r="F11" s="19">
        <f t="shared" ref="F11:F16" si="0">SUM(C11,D11)</f>
        <v>2.35</v>
      </c>
      <c r="G11" s="16"/>
      <c r="H11" s="17"/>
      <c r="I11" s="18" t="s">
        <v>262</v>
      </c>
      <c r="J11" s="17">
        <v>2.35</v>
      </c>
      <c r="K11" s="20"/>
    </row>
    <row r="12" spans="1:16" ht="79.5" customHeight="1" x14ac:dyDescent="0.25">
      <c r="A12" s="13">
        <v>6</v>
      </c>
      <c r="B12" s="18" t="s">
        <v>263</v>
      </c>
      <c r="C12" s="17"/>
      <c r="D12" s="17">
        <v>12.82</v>
      </c>
      <c r="E12" s="18" t="s">
        <v>264</v>
      </c>
      <c r="F12" s="19">
        <f t="shared" si="0"/>
        <v>12.82</v>
      </c>
      <c r="G12" s="16"/>
      <c r="H12" s="17"/>
      <c r="I12" s="18" t="s">
        <v>264</v>
      </c>
      <c r="J12" s="17">
        <v>12.82</v>
      </c>
      <c r="K12" s="20"/>
    </row>
    <row r="13" spans="1:16" ht="45" customHeight="1" x14ac:dyDescent="0.25">
      <c r="A13" s="13">
        <v>7</v>
      </c>
      <c r="B13" s="18" t="s">
        <v>265</v>
      </c>
      <c r="C13" s="17"/>
      <c r="D13" s="17">
        <v>1495.7</v>
      </c>
      <c r="E13" s="18" t="s">
        <v>266</v>
      </c>
      <c r="F13" s="19">
        <f t="shared" si="0"/>
        <v>1495.7</v>
      </c>
      <c r="G13" s="16"/>
      <c r="H13" s="17"/>
      <c r="I13" s="18" t="s">
        <v>266</v>
      </c>
      <c r="J13" s="17">
        <v>1495.7</v>
      </c>
      <c r="K13" s="20"/>
    </row>
    <row r="14" spans="1:16" ht="26.25" customHeight="1" x14ac:dyDescent="0.25">
      <c r="A14" s="13">
        <v>8</v>
      </c>
      <c r="B14" s="117" t="s">
        <v>26</v>
      </c>
      <c r="C14" s="17"/>
      <c r="D14" s="17">
        <v>2366</v>
      </c>
      <c r="E14" s="18" t="s">
        <v>267</v>
      </c>
      <c r="F14" s="19">
        <f t="shared" si="0"/>
        <v>2366</v>
      </c>
      <c r="G14" s="16"/>
      <c r="H14" s="17"/>
      <c r="I14" s="18" t="s">
        <v>267</v>
      </c>
      <c r="J14" s="17">
        <v>2366</v>
      </c>
      <c r="K14" s="20"/>
    </row>
    <row r="15" spans="1:16" ht="15.75" x14ac:dyDescent="0.25">
      <c r="A15" s="13">
        <v>9</v>
      </c>
      <c r="B15" s="117" t="s">
        <v>26</v>
      </c>
      <c r="C15" s="17">
        <v>81.162999999999997</v>
      </c>
      <c r="D15" s="17"/>
      <c r="E15" s="18"/>
      <c r="F15" s="19">
        <f t="shared" si="0"/>
        <v>81.162999999999997</v>
      </c>
      <c r="G15" s="16"/>
      <c r="H15" s="17"/>
      <c r="I15" s="18"/>
      <c r="J15" s="17"/>
      <c r="K15" s="20"/>
    </row>
    <row r="16" spans="1:16" ht="15.75" x14ac:dyDescent="0.25">
      <c r="A16" s="22"/>
      <c r="B16" s="23" t="s">
        <v>43</v>
      </c>
      <c r="C16" s="24">
        <f>SUM(C7:C15)</f>
        <v>81.162999999999997</v>
      </c>
      <c r="D16" s="24">
        <f>SUM(D7:D15)</f>
        <v>4246.8819999999996</v>
      </c>
      <c r="E16" s="25"/>
      <c r="F16" s="26">
        <f t="shared" si="0"/>
        <v>4328.0449999999992</v>
      </c>
      <c r="G16" s="27"/>
      <c r="H16" s="24">
        <f>SUM(H11:H15)</f>
        <v>0</v>
      </c>
      <c r="I16" s="25"/>
      <c r="J16" s="24">
        <f>SUM(J7:J15)</f>
        <v>4246.8819999999996</v>
      </c>
      <c r="K16" s="28">
        <f>C16-H16</f>
        <v>81.162999999999997</v>
      </c>
    </row>
    <row r="18" spans="2:8" x14ac:dyDescent="0.25">
      <c r="D18" s="118"/>
    </row>
    <row r="19" spans="2:8" ht="15.75" x14ac:dyDescent="0.25">
      <c r="B19" s="29" t="s">
        <v>53</v>
      </c>
      <c r="F19" s="30"/>
      <c r="G19" s="31" t="s">
        <v>268</v>
      </c>
      <c r="H19" s="32"/>
    </row>
    <row r="20" spans="2:8" x14ac:dyDescent="0.25">
      <c r="B20" s="29"/>
      <c r="F20" s="33" t="s">
        <v>46</v>
      </c>
      <c r="G20" s="34"/>
      <c r="H20" s="34"/>
    </row>
    <row r="21" spans="2:8" ht="15.75" x14ac:dyDescent="0.25">
      <c r="B21" s="29" t="s">
        <v>47</v>
      </c>
      <c r="F21" s="30"/>
      <c r="G21" s="31" t="s">
        <v>269</v>
      </c>
      <c r="H21" s="32"/>
    </row>
    <row r="22" spans="2:8" x14ac:dyDescent="0.25">
      <c r="F22" s="33" t="s">
        <v>46</v>
      </c>
      <c r="G22" s="34"/>
      <c r="H22" s="34"/>
    </row>
    <row r="23" spans="2:8" x14ac:dyDescent="0.25">
      <c r="D23" s="118"/>
    </row>
  </sheetData>
  <mergeCells count="12">
    <mergeCell ref="G19:H19"/>
    <mergeCell ref="G21:H21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3" fitToHeight="2" orientation="landscape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F6" sqref="F6:F7"/>
    </sheetView>
  </sheetViews>
  <sheetFormatPr defaultRowHeight="15" x14ac:dyDescent="0.25"/>
  <cols>
    <col min="1" max="1" width="4.5703125" customWidth="1"/>
    <col min="2" max="2" width="20.7109375" customWidth="1"/>
    <col min="3" max="3" width="10" customWidth="1"/>
    <col min="4" max="4" width="8.85546875" customWidth="1"/>
    <col min="5" max="5" width="22.7109375" customWidth="1"/>
    <col min="6" max="6" width="11.42578125" customWidth="1"/>
    <col min="7" max="7" width="14.5703125" customWidth="1"/>
    <col min="8" max="8" width="13" customWidth="1"/>
    <col min="9" max="9" width="24.5703125" customWidth="1"/>
    <col min="10" max="10" width="13.85546875" customWidth="1"/>
    <col min="11" max="11" width="15.42578125" customWidth="1"/>
    <col min="257" max="257" width="4.5703125" customWidth="1"/>
    <col min="258" max="258" width="20.7109375" customWidth="1"/>
    <col min="259" max="259" width="10" customWidth="1"/>
    <col min="260" max="260" width="8.85546875" customWidth="1"/>
    <col min="261" max="261" width="22.7109375" customWidth="1"/>
    <col min="262" max="262" width="11.42578125" customWidth="1"/>
    <col min="263" max="263" width="14.5703125" customWidth="1"/>
    <col min="264" max="264" width="13" customWidth="1"/>
    <col min="265" max="265" width="24.5703125" customWidth="1"/>
    <col min="266" max="266" width="13.85546875" customWidth="1"/>
    <col min="267" max="267" width="15.42578125" customWidth="1"/>
    <col min="513" max="513" width="4.5703125" customWidth="1"/>
    <col min="514" max="514" width="20.7109375" customWidth="1"/>
    <col min="515" max="515" width="10" customWidth="1"/>
    <col min="516" max="516" width="8.85546875" customWidth="1"/>
    <col min="517" max="517" width="22.7109375" customWidth="1"/>
    <col min="518" max="518" width="11.42578125" customWidth="1"/>
    <col min="519" max="519" width="14.5703125" customWidth="1"/>
    <col min="520" max="520" width="13" customWidth="1"/>
    <col min="521" max="521" width="24.5703125" customWidth="1"/>
    <col min="522" max="522" width="13.85546875" customWidth="1"/>
    <col min="523" max="523" width="15.42578125" customWidth="1"/>
    <col min="769" max="769" width="4.5703125" customWidth="1"/>
    <col min="770" max="770" width="20.7109375" customWidth="1"/>
    <col min="771" max="771" width="10" customWidth="1"/>
    <col min="772" max="772" width="8.85546875" customWidth="1"/>
    <col min="773" max="773" width="22.7109375" customWidth="1"/>
    <col min="774" max="774" width="11.42578125" customWidth="1"/>
    <col min="775" max="775" width="14.5703125" customWidth="1"/>
    <col min="776" max="776" width="13" customWidth="1"/>
    <col min="777" max="777" width="24.5703125" customWidth="1"/>
    <col min="778" max="778" width="13.85546875" customWidth="1"/>
    <col min="779" max="779" width="15.42578125" customWidth="1"/>
    <col min="1025" max="1025" width="4.5703125" customWidth="1"/>
    <col min="1026" max="1026" width="20.7109375" customWidth="1"/>
    <col min="1027" max="1027" width="10" customWidth="1"/>
    <col min="1028" max="1028" width="8.85546875" customWidth="1"/>
    <col min="1029" max="1029" width="22.7109375" customWidth="1"/>
    <col min="1030" max="1030" width="11.42578125" customWidth="1"/>
    <col min="1031" max="1031" width="14.5703125" customWidth="1"/>
    <col min="1032" max="1032" width="13" customWidth="1"/>
    <col min="1033" max="1033" width="24.5703125" customWidth="1"/>
    <col min="1034" max="1034" width="13.85546875" customWidth="1"/>
    <col min="1035" max="1035" width="15.42578125" customWidth="1"/>
    <col min="1281" max="1281" width="4.5703125" customWidth="1"/>
    <col min="1282" max="1282" width="20.7109375" customWidth="1"/>
    <col min="1283" max="1283" width="10" customWidth="1"/>
    <col min="1284" max="1284" width="8.85546875" customWidth="1"/>
    <col min="1285" max="1285" width="22.7109375" customWidth="1"/>
    <col min="1286" max="1286" width="11.42578125" customWidth="1"/>
    <col min="1287" max="1287" width="14.5703125" customWidth="1"/>
    <col min="1288" max="1288" width="13" customWidth="1"/>
    <col min="1289" max="1289" width="24.5703125" customWidth="1"/>
    <col min="1290" max="1290" width="13.85546875" customWidth="1"/>
    <col min="1291" max="1291" width="15.42578125" customWidth="1"/>
    <col min="1537" max="1537" width="4.5703125" customWidth="1"/>
    <col min="1538" max="1538" width="20.7109375" customWidth="1"/>
    <col min="1539" max="1539" width="10" customWidth="1"/>
    <col min="1540" max="1540" width="8.85546875" customWidth="1"/>
    <col min="1541" max="1541" width="22.7109375" customWidth="1"/>
    <col min="1542" max="1542" width="11.42578125" customWidth="1"/>
    <col min="1543" max="1543" width="14.5703125" customWidth="1"/>
    <col min="1544" max="1544" width="13" customWidth="1"/>
    <col min="1545" max="1545" width="24.5703125" customWidth="1"/>
    <col min="1546" max="1546" width="13.85546875" customWidth="1"/>
    <col min="1547" max="1547" width="15.42578125" customWidth="1"/>
    <col min="1793" max="1793" width="4.5703125" customWidth="1"/>
    <col min="1794" max="1794" width="20.7109375" customWidth="1"/>
    <col min="1795" max="1795" width="10" customWidth="1"/>
    <col min="1796" max="1796" width="8.85546875" customWidth="1"/>
    <col min="1797" max="1797" width="22.7109375" customWidth="1"/>
    <col min="1798" max="1798" width="11.42578125" customWidth="1"/>
    <col min="1799" max="1799" width="14.5703125" customWidth="1"/>
    <col min="1800" max="1800" width="13" customWidth="1"/>
    <col min="1801" max="1801" width="24.5703125" customWidth="1"/>
    <col min="1802" max="1802" width="13.85546875" customWidth="1"/>
    <col min="1803" max="1803" width="15.42578125" customWidth="1"/>
    <col min="2049" max="2049" width="4.5703125" customWidth="1"/>
    <col min="2050" max="2050" width="20.7109375" customWidth="1"/>
    <col min="2051" max="2051" width="10" customWidth="1"/>
    <col min="2052" max="2052" width="8.85546875" customWidth="1"/>
    <col min="2053" max="2053" width="22.7109375" customWidth="1"/>
    <col min="2054" max="2054" width="11.42578125" customWidth="1"/>
    <col min="2055" max="2055" width="14.5703125" customWidth="1"/>
    <col min="2056" max="2056" width="13" customWidth="1"/>
    <col min="2057" max="2057" width="24.5703125" customWidth="1"/>
    <col min="2058" max="2058" width="13.85546875" customWidth="1"/>
    <col min="2059" max="2059" width="15.42578125" customWidth="1"/>
    <col min="2305" max="2305" width="4.5703125" customWidth="1"/>
    <col min="2306" max="2306" width="20.7109375" customWidth="1"/>
    <col min="2307" max="2307" width="10" customWidth="1"/>
    <col min="2308" max="2308" width="8.85546875" customWidth="1"/>
    <col min="2309" max="2309" width="22.7109375" customWidth="1"/>
    <col min="2310" max="2310" width="11.42578125" customWidth="1"/>
    <col min="2311" max="2311" width="14.5703125" customWidth="1"/>
    <col min="2312" max="2312" width="13" customWidth="1"/>
    <col min="2313" max="2313" width="24.5703125" customWidth="1"/>
    <col min="2314" max="2314" width="13.85546875" customWidth="1"/>
    <col min="2315" max="2315" width="15.42578125" customWidth="1"/>
    <col min="2561" max="2561" width="4.5703125" customWidth="1"/>
    <col min="2562" max="2562" width="20.7109375" customWidth="1"/>
    <col min="2563" max="2563" width="10" customWidth="1"/>
    <col min="2564" max="2564" width="8.85546875" customWidth="1"/>
    <col min="2565" max="2565" width="22.7109375" customWidth="1"/>
    <col min="2566" max="2566" width="11.42578125" customWidth="1"/>
    <col min="2567" max="2567" width="14.5703125" customWidth="1"/>
    <col min="2568" max="2568" width="13" customWidth="1"/>
    <col min="2569" max="2569" width="24.5703125" customWidth="1"/>
    <col min="2570" max="2570" width="13.85546875" customWidth="1"/>
    <col min="2571" max="2571" width="15.42578125" customWidth="1"/>
    <col min="2817" max="2817" width="4.5703125" customWidth="1"/>
    <col min="2818" max="2818" width="20.7109375" customWidth="1"/>
    <col min="2819" max="2819" width="10" customWidth="1"/>
    <col min="2820" max="2820" width="8.85546875" customWidth="1"/>
    <col min="2821" max="2821" width="22.7109375" customWidth="1"/>
    <col min="2822" max="2822" width="11.42578125" customWidth="1"/>
    <col min="2823" max="2823" width="14.5703125" customWidth="1"/>
    <col min="2824" max="2824" width="13" customWidth="1"/>
    <col min="2825" max="2825" width="24.5703125" customWidth="1"/>
    <col min="2826" max="2826" width="13.85546875" customWidth="1"/>
    <col min="2827" max="2827" width="15.42578125" customWidth="1"/>
    <col min="3073" max="3073" width="4.5703125" customWidth="1"/>
    <col min="3074" max="3074" width="20.7109375" customWidth="1"/>
    <col min="3075" max="3075" width="10" customWidth="1"/>
    <col min="3076" max="3076" width="8.85546875" customWidth="1"/>
    <col min="3077" max="3077" width="22.7109375" customWidth="1"/>
    <col min="3078" max="3078" width="11.42578125" customWidth="1"/>
    <col min="3079" max="3079" width="14.5703125" customWidth="1"/>
    <col min="3080" max="3080" width="13" customWidth="1"/>
    <col min="3081" max="3081" width="24.5703125" customWidth="1"/>
    <col min="3082" max="3082" width="13.85546875" customWidth="1"/>
    <col min="3083" max="3083" width="15.42578125" customWidth="1"/>
    <col min="3329" max="3329" width="4.5703125" customWidth="1"/>
    <col min="3330" max="3330" width="20.7109375" customWidth="1"/>
    <col min="3331" max="3331" width="10" customWidth="1"/>
    <col min="3332" max="3332" width="8.85546875" customWidth="1"/>
    <col min="3333" max="3333" width="22.7109375" customWidth="1"/>
    <col min="3334" max="3334" width="11.42578125" customWidth="1"/>
    <col min="3335" max="3335" width="14.5703125" customWidth="1"/>
    <col min="3336" max="3336" width="13" customWidth="1"/>
    <col min="3337" max="3337" width="24.5703125" customWidth="1"/>
    <col min="3338" max="3338" width="13.85546875" customWidth="1"/>
    <col min="3339" max="3339" width="15.42578125" customWidth="1"/>
    <col min="3585" max="3585" width="4.5703125" customWidth="1"/>
    <col min="3586" max="3586" width="20.7109375" customWidth="1"/>
    <col min="3587" max="3587" width="10" customWidth="1"/>
    <col min="3588" max="3588" width="8.85546875" customWidth="1"/>
    <col min="3589" max="3589" width="22.7109375" customWidth="1"/>
    <col min="3590" max="3590" width="11.42578125" customWidth="1"/>
    <col min="3591" max="3591" width="14.5703125" customWidth="1"/>
    <col min="3592" max="3592" width="13" customWidth="1"/>
    <col min="3593" max="3593" width="24.5703125" customWidth="1"/>
    <col min="3594" max="3594" width="13.85546875" customWidth="1"/>
    <col min="3595" max="3595" width="15.42578125" customWidth="1"/>
    <col min="3841" max="3841" width="4.5703125" customWidth="1"/>
    <col min="3842" max="3842" width="20.7109375" customWidth="1"/>
    <col min="3843" max="3843" width="10" customWidth="1"/>
    <col min="3844" max="3844" width="8.85546875" customWidth="1"/>
    <col min="3845" max="3845" width="22.7109375" customWidth="1"/>
    <col min="3846" max="3846" width="11.42578125" customWidth="1"/>
    <col min="3847" max="3847" width="14.5703125" customWidth="1"/>
    <col min="3848" max="3848" width="13" customWidth="1"/>
    <col min="3849" max="3849" width="24.5703125" customWidth="1"/>
    <col min="3850" max="3850" width="13.85546875" customWidth="1"/>
    <col min="3851" max="3851" width="15.42578125" customWidth="1"/>
    <col min="4097" max="4097" width="4.5703125" customWidth="1"/>
    <col min="4098" max="4098" width="20.7109375" customWidth="1"/>
    <col min="4099" max="4099" width="10" customWidth="1"/>
    <col min="4100" max="4100" width="8.85546875" customWidth="1"/>
    <col min="4101" max="4101" width="22.7109375" customWidth="1"/>
    <col min="4102" max="4102" width="11.42578125" customWidth="1"/>
    <col min="4103" max="4103" width="14.5703125" customWidth="1"/>
    <col min="4104" max="4104" width="13" customWidth="1"/>
    <col min="4105" max="4105" width="24.5703125" customWidth="1"/>
    <col min="4106" max="4106" width="13.85546875" customWidth="1"/>
    <col min="4107" max="4107" width="15.42578125" customWidth="1"/>
    <col min="4353" max="4353" width="4.5703125" customWidth="1"/>
    <col min="4354" max="4354" width="20.7109375" customWidth="1"/>
    <col min="4355" max="4355" width="10" customWidth="1"/>
    <col min="4356" max="4356" width="8.85546875" customWidth="1"/>
    <col min="4357" max="4357" width="22.7109375" customWidth="1"/>
    <col min="4358" max="4358" width="11.42578125" customWidth="1"/>
    <col min="4359" max="4359" width="14.5703125" customWidth="1"/>
    <col min="4360" max="4360" width="13" customWidth="1"/>
    <col min="4361" max="4361" width="24.5703125" customWidth="1"/>
    <col min="4362" max="4362" width="13.85546875" customWidth="1"/>
    <col min="4363" max="4363" width="15.42578125" customWidth="1"/>
    <col min="4609" max="4609" width="4.5703125" customWidth="1"/>
    <col min="4610" max="4610" width="20.7109375" customWidth="1"/>
    <col min="4611" max="4611" width="10" customWidth="1"/>
    <col min="4612" max="4612" width="8.85546875" customWidth="1"/>
    <col min="4613" max="4613" width="22.7109375" customWidth="1"/>
    <col min="4614" max="4614" width="11.42578125" customWidth="1"/>
    <col min="4615" max="4615" width="14.5703125" customWidth="1"/>
    <col min="4616" max="4616" width="13" customWidth="1"/>
    <col min="4617" max="4617" width="24.5703125" customWidth="1"/>
    <col min="4618" max="4618" width="13.85546875" customWidth="1"/>
    <col min="4619" max="4619" width="15.42578125" customWidth="1"/>
    <col min="4865" max="4865" width="4.5703125" customWidth="1"/>
    <col min="4866" max="4866" width="20.7109375" customWidth="1"/>
    <col min="4867" max="4867" width="10" customWidth="1"/>
    <col min="4868" max="4868" width="8.85546875" customWidth="1"/>
    <col min="4869" max="4869" width="22.7109375" customWidth="1"/>
    <col min="4870" max="4870" width="11.42578125" customWidth="1"/>
    <col min="4871" max="4871" width="14.5703125" customWidth="1"/>
    <col min="4872" max="4872" width="13" customWidth="1"/>
    <col min="4873" max="4873" width="24.5703125" customWidth="1"/>
    <col min="4874" max="4874" width="13.85546875" customWidth="1"/>
    <col min="4875" max="4875" width="15.42578125" customWidth="1"/>
    <col min="5121" max="5121" width="4.5703125" customWidth="1"/>
    <col min="5122" max="5122" width="20.7109375" customWidth="1"/>
    <col min="5123" max="5123" width="10" customWidth="1"/>
    <col min="5124" max="5124" width="8.85546875" customWidth="1"/>
    <col min="5125" max="5125" width="22.7109375" customWidth="1"/>
    <col min="5126" max="5126" width="11.42578125" customWidth="1"/>
    <col min="5127" max="5127" width="14.5703125" customWidth="1"/>
    <col min="5128" max="5128" width="13" customWidth="1"/>
    <col min="5129" max="5129" width="24.5703125" customWidth="1"/>
    <col min="5130" max="5130" width="13.85546875" customWidth="1"/>
    <col min="5131" max="5131" width="15.42578125" customWidth="1"/>
    <col min="5377" max="5377" width="4.5703125" customWidth="1"/>
    <col min="5378" max="5378" width="20.7109375" customWidth="1"/>
    <col min="5379" max="5379" width="10" customWidth="1"/>
    <col min="5380" max="5380" width="8.85546875" customWidth="1"/>
    <col min="5381" max="5381" width="22.7109375" customWidth="1"/>
    <col min="5382" max="5382" width="11.42578125" customWidth="1"/>
    <col min="5383" max="5383" width="14.5703125" customWidth="1"/>
    <col min="5384" max="5384" width="13" customWidth="1"/>
    <col min="5385" max="5385" width="24.5703125" customWidth="1"/>
    <col min="5386" max="5386" width="13.85546875" customWidth="1"/>
    <col min="5387" max="5387" width="15.42578125" customWidth="1"/>
    <col min="5633" max="5633" width="4.5703125" customWidth="1"/>
    <col min="5634" max="5634" width="20.7109375" customWidth="1"/>
    <col min="5635" max="5635" width="10" customWidth="1"/>
    <col min="5636" max="5636" width="8.85546875" customWidth="1"/>
    <col min="5637" max="5637" width="22.7109375" customWidth="1"/>
    <col min="5638" max="5638" width="11.42578125" customWidth="1"/>
    <col min="5639" max="5639" width="14.5703125" customWidth="1"/>
    <col min="5640" max="5640" width="13" customWidth="1"/>
    <col min="5641" max="5641" width="24.5703125" customWidth="1"/>
    <col min="5642" max="5642" width="13.85546875" customWidth="1"/>
    <col min="5643" max="5643" width="15.42578125" customWidth="1"/>
    <col min="5889" max="5889" width="4.5703125" customWidth="1"/>
    <col min="5890" max="5890" width="20.7109375" customWidth="1"/>
    <col min="5891" max="5891" width="10" customWidth="1"/>
    <col min="5892" max="5892" width="8.85546875" customWidth="1"/>
    <col min="5893" max="5893" width="22.7109375" customWidth="1"/>
    <col min="5894" max="5894" width="11.42578125" customWidth="1"/>
    <col min="5895" max="5895" width="14.5703125" customWidth="1"/>
    <col min="5896" max="5896" width="13" customWidth="1"/>
    <col min="5897" max="5897" width="24.5703125" customWidth="1"/>
    <col min="5898" max="5898" width="13.85546875" customWidth="1"/>
    <col min="5899" max="5899" width="15.42578125" customWidth="1"/>
    <col min="6145" max="6145" width="4.5703125" customWidth="1"/>
    <col min="6146" max="6146" width="20.7109375" customWidth="1"/>
    <col min="6147" max="6147" width="10" customWidth="1"/>
    <col min="6148" max="6148" width="8.85546875" customWidth="1"/>
    <col min="6149" max="6149" width="22.7109375" customWidth="1"/>
    <col min="6150" max="6150" width="11.42578125" customWidth="1"/>
    <col min="6151" max="6151" width="14.5703125" customWidth="1"/>
    <col min="6152" max="6152" width="13" customWidth="1"/>
    <col min="6153" max="6153" width="24.5703125" customWidth="1"/>
    <col min="6154" max="6154" width="13.85546875" customWidth="1"/>
    <col min="6155" max="6155" width="15.42578125" customWidth="1"/>
    <col min="6401" max="6401" width="4.5703125" customWidth="1"/>
    <col min="6402" max="6402" width="20.7109375" customWidth="1"/>
    <col min="6403" max="6403" width="10" customWidth="1"/>
    <col min="6404" max="6404" width="8.85546875" customWidth="1"/>
    <col min="6405" max="6405" width="22.7109375" customWidth="1"/>
    <col min="6406" max="6406" width="11.42578125" customWidth="1"/>
    <col min="6407" max="6407" width="14.5703125" customWidth="1"/>
    <col min="6408" max="6408" width="13" customWidth="1"/>
    <col min="6409" max="6409" width="24.5703125" customWidth="1"/>
    <col min="6410" max="6410" width="13.85546875" customWidth="1"/>
    <col min="6411" max="6411" width="15.42578125" customWidth="1"/>
    <col min="6657" max="6657" width="4.5703125" customWidth="1"/>
    <col min="6658" max="6658" width="20.7109375" customWidth="1"/>
    <col min="6659" max="6659" width="10" customWidth="1"/>
    <col min="6660" max="6660" width="8.85546875" customWidth="1"/>
    <col min="6661" max="6661" width="22.7109375" customWidth="1"/>
    <col min="6662" max="6662" width="11.42578125" customWidth="1"/>
    <col min="6663" max="6663" width="14.5703125" customWidth="1"/>
    <col min="6664" max="6664" width="13" customWidth="1"/>
    <col min="6665" max="6665" width="24.5703125" customWidth="1"/>
    <col min="6666" max="6666" width="13.85546875" customWidth="1"/>
    <col min="6667" max="6667" width="15.42578125" customWidth="1"/>
    <col min="6913" max="6913" width="4.5703125" customWidth="1"/>
    <col min="6914" max="6914" width="20.7109375" customWidth="1"/>
    <col min="6915" max="6915" width="10" customWidth="1"/>
    <col min="6916" max="6916" width="8.85546875" customWidth="1"/>
    <col min="6917" max="6917" width="22.7109375" customWidth="1"/>
    <col min="6918" max="6918" width="11.42578125" customWidth="1"/>
    <col min="6919" max="6919" width="14.5703125" customWidth="1"/>
    <col min="6920" max="6920" width="13" customWidth="1"/>
    <col min="6921" max="6921" width="24.5703125" customWidth="1"/>
    <col min="6922" max="6922" width="13.85546875" customWidth="1"/>
    <col min="6923" max="6923" width="15.42578125" customWidth="1"/>
    <col min="7169" max="7169" width="4.5703125" customWidth="1"/>
    <col min="7170" max="7170" width="20.7109375" customWidth="1"/>
    <col min="7171" max="7171" width="10" customWidth="1"/>
    <col min="7172" max="7172" width="8.85546875" customWidth="1"/>
    <col min="7173" max="7173" width="22.7109375" customWidth="1"/>
    <col min="7174" max="7174" width="11.42578125" customWidth="1"/>
    <col min="7175" max="7175" width="14.5703125" customWidth="1"/>
    <col min="7176" max="7176" width="13" customWidth="1"/>
    <col min="7177" max="7177" width="24.5703125" customWidth="1"/>
    <col min="7178" max="7178" width="13.85546875" customWidth="1"/>
    <col min="7179" max="7179" width="15.42578125" customWidth="1"/>
    <col min="7425" max="7425" width="4.5703125" customWidth="1"/>
    <col min="7426" max="7426" width="20.7109375" customWidth="1"/>
    <col min="7427" max="7427" width="10" customWidth="1"/>
    <col min="7428" max="7428" width="8.85546875" customWidth="1"/>
    <col min="7429" max="7429" width="22.7109375" customWidth="1"/>
    <col min="7430" max="7430" width="11.42578125" customWidth="1"/>
    <col min="7431" max="7431" width="14.5703125" customWidth="1"/>
    <col min="7432" max="7432" width="13" customWidth="1"/>
    <col min="7433" max="7433" width="24.5703125" customWidth="1"/>
    <col min="7434" max="7434" width="13.85546875" customWidth="1"/>
    <col min="7435" max="7435" width="15.42578125" customWidth="1"/>
    <col min="7681" max="7681" width="4.5703125" customWidth="1"/>
    <col min="7682" max="7682" width="20.7109375" customWidth="1"/>
    <col min="7683" max="7683" width="10" customWidth="1"/>
    <col min="7684" max="7684" width="8.85546875" customWidth="1"/>
    <col min="7685" max="7685" width="22.7109375" customWidth="1"/>
    <col min="7686" max="7686" width="11.42578125" customWidth="1"/>
    <col min="7687" max="7687" width="14.5703125" customWidth="1"/>
    <col min="7688" max="7688" width="13" customWidth="1"/>
    <col min="7689" max="7689" width="24.5703125" customWidth="1"/>
    <col min="7690" max="7690" width="13.85546875" customWidth="1"/>
    <col min="7691" max="7691" width="15.42578125" customWidth="1"/>
    <col min="7937" max="7937" width="4.5703125" customWidth="1"/>
    <col min="7938" max="7938" width="20.7109375" customWidth="1"/>
    <col min="7939" max="7939" width="10" customWidth="1"/>
    <col min="7940" max="7940" width="8.85546875" customWidth="1"/>
    <col min="7941" max="7941" width="22.7109375" customWidth="1"/>
    <col min="7942" max="7942" width="11.42578125" customWidth="1"/>
    <col min="7943" max="7943" width="14.5703125" customWidth="1"/>
    <col min="7944" max="7944" width="13" customWidth="1"/>
    <col min="7945" max="7945" width="24.5703125" customWidth="1"/>
    <col min="7946" max="7946" width="13.85546875" customWidth="1"/>
    <col min="7947" max="7947" width="15.42578125" customWidth="1"/>
    <col min="8193" max="8193" width="4.5703125" customWidth="1"/>
    <col min="8194" max="8194" width="20.7109375" customWidth="1"/>
    <col min="8195" max="8195" width="10" customWidth="1"/>
    <col min="8196" max="8196" width="8.85546875" customWidth="1"/>
    <col min="8197" max="8197" width="22.7109375" customWidth="1"/>
    <col min="8198" max="8198" width="11.42578125" customWidth="1"/>
    <col min="8199" max="8199" width="14.5703125" customWidth="1"/>
    <col min="8200" max="8200" width="13" customWidth="1"/>
    <col min="8201" max="8201" width="24.5703125" customWidth="1"/>
    <col min="8202" max="8202" width="13.85546875" customWidth="1"/>
    <col min="8203" max="8203" width="15.42578125" customWidth="1"/>
    <col min="8449" max="8449" width="4.5703125" customWidth="1"/>
    <col min="8450" max="8450" width="20.7109375" customWidth="1"/>
    <col min="8451" max="8451" width="10" customWidth="1"/>
    <col min="8452" max="8452" width="8.85546875" customWidth="1"/>
    <col min="8453" max="8453" width="22.7109375" customWidth="1"/>
    <col min="8454" max="8454" width="11.42578125" customWidth="1"/>
    <col min="8455" max="8455" width="14.5703125" customWidth="1"/>
    <col min="8456" max="8456" width="13" customWidth="1"/>
    <col min="8457" max="8457" width="24.5703125" customWidth="1"/>
    <col min="8458" max="8458" width="13.85546875" customWidth="1"/>
    <col min="8459" max="8459" width="15.42578125" customWidth="1"/>
    <col min="8705" max="8705" width="4.5703125" customWidth="1"/>
    <col min="8706" max="8706" width="20.7109375" customWidth="1"/>
    <col min="8707" max="8707" width="10" customWidth="1"/>
    <col min="8708" max="8708" width="8.85546875" customWidth="1"/>
    <col min="8709" max="8709" width="22.7109375" customWidth="1"/>
    <col min="8710" max="8710" width="11.42578125" customWidth="1"/>
    <col min="8711" max="8711" width="14.5703125" customWidth="1"/>
    <col min="8712" max="8712" width="13" customWidth="1"/>
    <col min="8713" max="8713" width="24.5703125" customWidth="1"/>
    <col min="8714" max="8714" width="13.85546875" customWidth="1"/>
    <col min="8715" max="8715" width="15.42578125" customWidth="1"/>
    <col min="8961" max="8961" width="4.5703125" customWidth="1"/>
    <col min="8962" max="8962" width="20.7109375" customWidth="1"/>
    <col min="8963" max="8963" width="10" customWidth="1"/>
    <col min="8964" max="8964" width="8.85546875" customWidth="1"/>
    <col min="8965" max="8965" width="22.7109375" customWidth="1"/>
    <col min="8966" max="8966" width="11.42578125" customWidth="1"/>
    <col min="8967" max="8967" width="14.5703125" customWidth="1"/>
    <col min="8968" max="8968" width="13" customWidth="1"/>
    <col min="8969" max="8969" width="24.5703125" customWidth="1"/>
    <col min="8970" max="8970" width="13.85546875" customWidth="1"/>
    <col min="8971" max="8971" width="15.42578125" customWidth="1"/>
    <col min="9217" max="9217" width="4.5703125" customWidth="1"/>
    <col min="9218" max="9218" width="20.7109375" customWidth="1"/>
    <col min="9219" max="9219" width="10" customWidth="1"/>
    <col min="9220" max="9220" width="8.85546875" customWidth="1"/>
    <col min="9221" max="9221" width="22.7109375" customWidth="1"/>
    <col min="9222" max="9222" width="11.42578125" customWidth="1"/>
    <col min="9223" max="9223" width="14.5703125" customWidth="1"/>
    <col min="9224" max="9224" width="13" customWidth="1"/>
    <col min="9225" max="9225" width="24.5703125" customWidth="1"/>
    <col min="9226" max="9226" width="13.85546875" customWidth="1"/>
    <col min="9227" max="9227" width="15.42578125" customWidth="1"/>
    <col min="9473" max="9473" width="4.5703125" customWidth="1"/>
    <col min="9474" max="9474" width="20.7109375" customWidth="1"/>
    <col min="9475" max="9475" width="10" customWidth="1"/>
    <col min="9476" max="9476" width="8.85546875" customWidth="1"/>
    <col min="9477" max="9477" width="22.7109375" customWidth="1"/>
    <col min="9478" max="9478" width="11.42578125" customWidth="1"/>
    <col min="9479" max="9479" width="14.5703125" customWidth="1"/>
    <col min="9480" max="9480" width="13" customWidth="1"/>
    <col min="9481" max="9481" width="24.5703125" customWidth="1"/>
    <col min="9482" max="9482" width="13.85546875" customWidth="1"/>
    <col min="9483" max="9483" width="15.42578125" customWidth="1"/>
    <col min="9729" max="9729" width="4.5703125" customWidth="1"/>
    <col min="9730" max="9730" width="20.7109375" customWidth="1"/>
    <col min="9731" max="9731" width="10" customWidth="1"/>
    <col min="9732" max="9732" width="8.85546875" customWidth="1"/>
    <col min="9733" max="9733" width="22.7109375" customWidth="1"/>
    <col min="9734" max="9734" width="11.42578125" customWidth="1"/>
    <col min="9735" max="9735" width="14.5703125" customWidth="1"/>
    <col min="9736" max="9736" width="13" customWidth="1"/>
    <col min="9737" max="9737" width="24.5703125" customWidth="1"/>
    <col min="9738" max="9738" width="13.85546875" customWidth="1"/>
    <col min="9739" max="9739" width="15.42578125" customWidth="1"/>
    <col min="9985" max="9985" width="4.5703125" customWidth="1"/>
    <col min="9986" max="9986" width="20.7109375" customWidth="1"/>
    <col min="9987" max="9987" width="10" customWidth="1"/>
    <col min="9988" max="9988" width="8.85546875" customWidth="1"/>
    <col min="9989" max="9989" width="22.7109375" customWidth="1"/>
    <col min="9990" max="9990" width="11.42578125" customWidth="1"/>
    <col min="9991" max="9991" width="14.5703125" customWidth="1"/>
    <col min="9992" max="9992" width="13" customWidth="1"/>
    <col min="9993" max="9993" width="24.5703125" customWidth="1"/>
    <col min="9994" max="9994" width="13.85546875" customWidth="1"/>
    <col min="9995" max="9995" width="15.42578125" customWidth="1"/>
    <col min="10241" max="10241" width="4.5703125" customWidth="1"/>
    <col min="10242" max="10242" width="20.7109375" customWidth="1"/>
    <col min="10243" max="10243" width="10" customWidth="1"/>
    <col min="10244" max="10244" width="8.85546875" customWidth="1"/>
    <col min="10245" max="10245" width="22.7109375" customWidth="1"/>
    <col min="10246" max="10246" width="11.42578125" customWidth="1"/>
    <col min="10247" max="10247" width="14.5703125" customWidth="1"/>
    <col min="10248" max="10248" width="13" customWidth="1"/>
    <col min="10249" max="10249" width="24.5703125" customWidth="1"/>
    <col min="10250" max="10250" width="13.85546875" customWidth="1"/>
    <col min="10251" max="10251" width="15.42578125" customWidth="1"/>
    <col min="10497" max="10497" width="4.5703125" customWidth="1"/>
    <col min="10498" max="10498" width="20.7109375" customWidth="1"/>
    <col min="10499" max="10499" width="10" customWidth="1"/>
    <col min="10500" max="10500" width="8.85546875" customWidth="1"/>
    <col min="10501" max="10501" width="22.7109375" customWidth="1"/>
    <col min="10502" max="10502" width="11.42578125" customWidth="1"/>
    <col min="10503" max="10503" width="14.5703125" customWidth="1"/>
    <col min="10504" max="10504" width="13" customWidth="1"/>
    <col min="10505" max="10505" width="24.5703125" customWidth="1"/>
    <col min="10506" max="10506" width="13.85546875" customWidth="1"/>
    <col min="10507" max="10507" width="15.42578125" customWidth="1"/>
    <col min="10753" max="10753" width="4.5703125" customWidth="1"/>
    <col min="10754" max="10754" width="20.7109375" customWidth="1"/>
    <col min="10755" max="10755" width="10" customWidth="1"/>
    <col min="10756" max="10756" width="8.85546875" customWidth="1"/>
    <col min="10757" max="10757" width="22.7109375" customWidth="1"/>
    <col min="10758" max="10758" width="11.42578125" customWidth="1"/>
    <col min="10759" max="10759" width="14.5703125" customWidth="1"/>
    <col min="10760" max="10760" width="13" customWidth="1"/>
    <col min="10761" max="10761" width="24.5703125" customWidth="1"/>
    <col min="10762" max="10762" width="13.85546875" customWidth="1"/>
    <col min="10763" max="10763" width="15.42578125" customWidth="1"/>
    <col min="11009" max="11009" width="4.5703125" customWidth="1"/>
    <col min="11010" max="11010" width="20.7109375" customWidth="1"/>
    <col min="11011" max="11011" width="10" customWidth="1"/>
    <col min="11012" max="11012" width="8.85546875" customWidth="1"/>
    <col min="11013" max="11013" width="22.7109375" customWidth="1"/>
    <col min="11014" max="11014" width="11.42578125" customWidth="1"/>
    <col min="11015" max="11015" width="14.5703125" customWidth="1"/>
    <col min="11016" max="11016" width="13" customWidth="1"/>
    <col min="11017" max="11017" width="24.5703125" customWidth="1"/>
    <col min="11018" max="11018" width="13.85546875" customWidth="1"/>
    <col min="11019" max="11019" width="15.42578125" customWidth="1"/>
    <col min="11265" max="11265" width="4.5703125" customWidth="1"/>
    <col min="11266" max="11266" width="20.7109375" customWidth="1"/>
    <col min="11267" max="11267" width="10" customWidth="1"/>
    <col min="11268" max="11268" width="8.85546875" customWidth="1"/>
    <col min="11269" max="11269" width="22.7109375" customWidth="1"/>
    <col min="11270" max="11270" width="11.42578125" customWidth="1"/>
    <col min="11271" max="11271" width="14.5703125" customWidth="1"/>
    <col min="11272" max="11272" width="13" customWidth="1"/>
    <col min="11273" max="11273" width="24.5703125" customWidth="1"/>
    <col min="11274" max="11274" width="13.85546875" customWidth="1"/>
    <col min="11275" max="11275" width="15.42578125" customWidth="1"/>
    <col min="11521" max="11521" width="4.5703125" customWidth="1"/>
    <col min="11522" max="11522" width="20.7109375" customWidth="1"/>
    <col min="11523" max="11523" width="10" customWidth="1"/>
    <col min="11524" max="11524" width="8.85546875" customWidth="1"/>
    <col min="11525" max="11525" width="22.7109375" customWidth="1"/>
    <col min="11526" max="11526" width="11.42578125" customWidth="1"/>
    <col min="11527" max="11527" width="14.5703125" customWidth="1"/>
    <col min="11528" max="11528" width="13" customWidth="1"/>
    <col min="11529" max="11529" width="24.5703125" customWidth="1"/>
    <col min="11530" max="11530" width="13.85546875" customWidth="1"/>
    <col min="11531" max="11531" width="15.42578125" customWidth="1"/>
    <col min="11777" max="11777" width="4.5703125" customWidth="1"/>
    <col min="11778" max="11778" width="20.7109375" customWidth="1"/>
    <col min="11779" max="11779" width="10" customWidth="1"/>
    <col min="11780" max="11780" width="8.85546875" customWidth="1"/>
    <col min="11781" max="11781" width="22.7109375" customWidth="1"/>
    <col min="11782" max="11782" width="11.42578125" customWidth="1"/>
    <col min="11783" max="11783" width="14.5703125" customWidth="1"/>
    <col min="11784" max="11784" width="13" customWidth="1"/>
    <col min="11785" max="11785" width="24.5703125" customWidth="1"/>
    <col min="11786" max="11786" width="13.85546875" customWidth="1"/>
    <col min="11787" max="11787" width="15.42578125" customWidth="1"/>
    <col min="12033" max="12033" width="4.5703125" customWidth="1"/>
    <col min="12034" max="12034" width="20.7109375" customWidth="1"/>
    <col min="12035" max="12035" width="10" customWidth="1"/>
    <col min="12036" max="12036" width="8.85546875" customWidth="1"/>
    <col min="12037" max="12037" width="22.7109375" customWidth="1"/>
    <col min="12038" max="12038" width="11.42578125" customWidth="1"/>
    <col min="12039" max="12039" width="14.5703125" customWidth="1"/>
    <col min="12040" max="12040" width="13" customWidth="1"/>
    <col min="12041" max="12041" width="24.5703125" customWidth="1"/>
    <col min="12042" max="12042" width="13.85546875" customWidth="1"/>
    <col min="12043" max="12043" width="15.42578125" customWidth="1"/>
    <col min="12289" max="12289" width="4.5703125" customWidth="1"/>
    <col min="12290" max="12290" width="20.7109375" customWidth="1"/>
    <col min="12291" max="12291" width="10" customWidth="1"/>
    <col min="12292" max="12292" width="8.85546875" customWidth="1"/>
    <col min="12293" max="12293" width="22.7109375" customWidth="1"/>
    <col min="12294" max="12294" width="11.42578125" customWidth="1"/>
    <col min="12295" max="12295" width="14.5703125" customWidth="1"/>
    <col min="12296" max="12296" width="13" customWidth="1"/>
    <col min="12297" max="12297" width="24.5703125" customWidth="1"/>
    <col min="12298" max="12298" width="13.85546875" customWidth="1"/>
    <col min="12299" max="12299" width="15.42578125" customWidth="1"/>
    <col min="12545" max="12545" width="4.5703125" customWidth="1"/>
    <col min="12546" max="12546" width="20.7109375" customWidth="1"/>
    <col min="12547" max="12547" width="10" customWidth="1"/>
    <col min="12548" max="12548" width="8.85546875" customWidth="1"/>
    <col min="12549" max="12549" width="22.7109375" customWidth="1"/>
    <col min="12550" max="12550" width="11.42578125" customWidth="1"/>
    <col min="12551" max="12551" width="14.5703125" customWidth="1"/>
    <col min="12552" max="12552" width="13" customWidth="1"/>
    <col min="12553" max="12553" width="24.5703125" customWidth="1"/>
    <col min="12554" max="12554" width="13.85546875" customWidth="1"/>
    <col min="12555" max="12555" width="15.42578125" customWidth="1"/>
    <col min="12801" max="12801" width="4.5703125" customWidth="1"/>
    <col min="12802" max="12802" width="20.7109375" customWidth="1"/>
    <col min="12803" max="12803" width="10" customWidth="1"/>
    <col min="12804" max="12804" width="8.85546875" customWidth="1"/>
    <col min="12805" max="12805" width="22.7109375" customWidth="1"/>
    <col min="12806" max="12806" width="11.42578125" customWidth="1"/>
    <col min="12807" max="12807" width="14.5703125" customWidth="1"/>
    <col min="12808" max="12808" width="13" customWidth="1"/>
    <col min="12809" max="12809" width="24.5703125" customWidth="1"/>
    <col min="12810" max="12810" width="13.85546875" customWidth="1"/>
    <col min="12811" max="12811" width="15.42578125" customWidth="1"/>
    <col min="13057" max="13057" width="4.5703125" customWidth="1"/>
    <col min="13058" max="13058" width="20.7109375" customWidth="1"/>
    <col min="13059" max="13059" width="10" customWidth="1"/>
    <col min="13060" max="13060" width="8.85546875" customWidth="1"/>
    <col min="13061" max="13061" width="22.7109375" customWidth="1"/>
    <col min="13062" max="13062" width="11.42578125" customWidth="1"/>
    <col min="13063" max="13063" width="14.5703125" customWidth="1"/>
    <col min="13064" max="13064" width="13" customWidth="1"/>
    <col min="13065" max="13065" width="24.5703125" customWidth="1"/>
    <col min="13066" max="13066" width="13.85546875" customWidth="1"/>
    <col min="13067" max="13067" width="15.42578125" customWidth="1"/>
    <col min="13313" max="13313" width="4.5703125" customWidth="1"/>
    <col min="13314" max="13314" width="20.7109375" customWidth="1"/>
    <col min="13315" max="13315" width="10" customWidth="1"/>
    <col min="13316" max="13316" width="8.85546875" customWidth="1"/>
    <col min="13317" max="13317" width="22.7109375" customWidth="1"/>
    <col min="13318" max="13318" width="11.42578125" customWidth="1"/>
    <col min="13319" max="13319" width="14.5703125" customWidth="1"/>
    <col min="13320" max="13320" width="13" customWidth="1"/>
    <col min="13321" max="13321" width="24.5703125" customWidth="1"/>
    <col min="13322" max="13322" width="13.85546875" customWidth="1"/>
    <col min="13323" max="13323" width="15.42578125" customWidth="1"/>
    <col min="13569" max="13569" width="4.5703125" customWidth="1"/>
    <col min="13570" max="13570" width="20.7109375" customWidth="1"/>
    <col min="13571" max="13571" width="10" customWidth="1"/>
    <col min="13572" max="13572" width="8.85546875" customWidth="1"/>
    <col min="13573" max="13573" width="22.7109375" customWidth="1"/>
    <col min="13574" max="13574" width="11.42578125" customWidth="1"/>
    <col min="13575" max="13575" width="14.5703125" customWidth="1"/>
    <col min="13576" max="13576" width="13" customWidth="1"/>
    <col min="13577" max="13577" width="24.5703125" customWidth="1"/>
    <col min="13578" max="13578" width="13.85546875" customWidth="1"/>
    <col min="13579" max="13579" width="15.42578125" customWidth="1"/>
    <col min="13825" max="13825" width="4.5703125" customWidth="1"/>
    <col min="13826" max="13826" width="20.7109375" customWidth="1"/>
    <col min="13827" max="13827" width="10" customWidth="1"/>
    <col min="13828" max="13828" width="8.85546875" customWidth="1"/>
    <col min="13829" max="13829" width="22.7109375" customWidth="1"/>
    <col min="13830" max="13830" width="11.42578125" customWidth="1"/>
    <col min="13831" max="13831" width="14.5703125" customWidth="1"/>
    <col min="13832" max="13832" width="13" customWidth="1"/>
    <col min="13833" max="13833" width="24.5703125" customWidth="1"/>
    <col min="13834" max="13834" width="13.85546875" customWidth="1"/>
    <col min="13835" max="13835" width="15.42578125" customWidth="1"/>
    <col min="14081" max="14081" width="4.5703125" customWidth="1"/>
    <col min="14082" max="14082" width="20.7109375" customWidth="1"/>
    <col min="14083" max="14083" width="10" customWidth="1"/>
    <col min="14084" max="14084" width="8.85546875" customWidth="1"/>
    <col min="14085" max="14085" width="22.7109375" customWidth="1"/>
    <col min="14086" max="14086" width="11.42578125" customWidth="1"/>
    <col min="14087" max="14087" width="14.5703125" customWidth="1"/>
    <col min="14088" max="14088" width="13" customWidth="1"/>
    <col min="14089" max="14089" width="24.5703125" customWidth="1"/>
    <col min="14090" max="14090" width="13.85546875" customWidth="1"/>
    <col min="14091" max="14091" width="15.42578125" customWidth="1"/>
    <col min="14337" max="14337" width="4.5703125" customWidth="1"/>
    <col min="14338" max="14338" width="20.7109375" customWidth="1"/>
    <col min="14339" max="14339" width="10" customWidth="1"/>
    <col min="14340" max="14340" width="8.85546875" customWidth="1"/>
    <col min="14341" max="14341" width="22.7109375" customWidth="1"/>
    <col min="14342" max="14342" width="11.42578125" customWidth="1"/>
    <col min="14343" max="14343" width="14.5703125" customWidth="1"/>
    <col min="14344" max="14344" width="13" customWidth="1"/>
    <col min="14345" max="14345" width="24.5703125" customWidth="1"/>
    <col min="14346" max="14346" width="13.85546875" customWidth="1"/>
    <col min="14347" max="14347" width="15.42578125" customWidth="1"/>
    <col min="14593" max="14593" width="4.5703125" customWidth="1"/>
    <col min="14594" max="14594" width="20.7109375" customWidth="1"/>
    <col min="14595" max="14595" width="10" customWidth="1"/>
    <col min="14596" max="14596" width="8.85546875" customWidth="1"/>
    <col min="14597" max="14597" width="22.7109375" customWidth="1"/>
    <col min="14598" max="14598" width="11.42578125" customWidth="1"/>
    <col min="14599" max="14599" width="14.5703125" customWidth="1"/>
    <col min="14600" max="14600" width="13" customWidth="1"/>
    <col min="14601" max="14601" width="24.5703125" customWidth="1"/>
    <col min="14602" max="14602" width="13.85546875" customWidth="1"/>
    <col min="14603" max="14603" width="15.42578125" customWidth="1"/>
    <col min="14849" max="14849" width="4.5703125" customWidth="1"/>
    <col min="14850" max="14850" width="20.7109375" customWidth="1"/>
    <col min="14851" max="14851" width="10" customWidth="1"/>
    <col min="14852" max="14852" width="8.85546875" customWidth="1"/>
    <col min="14853" max="14853" width="22.7109375" customWidth="1"/>
    <col min="14854" max="14854" width="11.42578125" customWidth="1"/>
    <col min="14855" max="14855" width="14.5703125" customWidth="1"/>
    <col min="14856" max="14856" width="13" customWidth="1"/>
    <col min="14857" max="14857" width="24.5703125" customWidth="1"/>
    <col min="14858" max="14858" width="13.85546875" customWidth="1"/>
    <col min="14859" max="14859" width="15.42578125" customWidth="1"/>
    <col min="15105" max="15105" width="4.5703125" customWidth="1"/>
    <col min="15106" max="15106" width="20.7109375" customWidth="1"/>
    <col min="15107" max="15107" width="10" customWidth="1"/>
    <col min="15108" max="15108" width="8.85546875" customWidth="1"/>
    <col min="15109" max="15109" width="22.7109375" customWidth="1"/>
    <col min="15110" max="15110" width="11.42578125" customWidth="1"/>
    <col min="15111" max="15111" width="14.5703125" customWidth="1"/>
    <col min="15112" max="15112" width="13" customWidth="1"/>
    <col min="15113" max="15113" width="24.5703125" customWidth="1"/>
    <col min="15114" max="15114" width="13.85546875" customWidth="1"/>
    <col min="15115" max="15115" width="15.42578125" customWidth="1"/>
    <col min="15361" max="15361" width="4.5703125" customWidth="1"/>
    <col min="15362" max="15362" width="20.7109375" customWidth="1"/>
    <col min="15363" max="15363" width="10" customWidth="1"/>
    <col min="15364" max="15364" width="8.85546875" customWidth="1"/>
    <col min="15365" max="15365" width="22.7109375" customWidth="1"/>
    <col min="15366" max="15366" width="11.42578125" customWidth="1"/>
    <col min="15367" max="15367" width="14.5703125" customWidth="1"/>
    <col min="15368" max="15368" width="13" customWidth="1"/>
    <col min="15369" max="15369" width="24.5703125" customWidth="1"/>
    <col min="15370" max="15370" width="13.85546875" customWidth="1"/>
    <col min="15371" max="15371" width="15.42578125" customWidth="1"/>
    <col min="15617" max="15617" width="4.5703125" customWidth="1"/>
    <col min="15618" max="15618" width="20.7109375" customWidth="1"/>
    <col min="15619" max="15619" width="10" customWidth="1"/>
    <col min="15620" max="15620" width="8.85546875" customWidth="1"/>
    <col min="15621" max="15621" width="22.7109375" customWidth="1"/>
    <col min="15622" max="15622" width="11.42578125" customWidth="1"/>
    <col min="15623" max="15623" width="14.5703125" customWidth="1"/>
    <col min="15624" max="15624" width="13" customWidth="1"/>
    <col min="15625" max="15625" width="24.5703125" customWidth="1"/>
    <col min="15626" max="15626" width="13.85546875" customWidth="1"/>
    <col min="15627" max="15627" width="15.42578125" customWidth="1"/>
    <col min="15873" max="15873" width="4.5703125" customWidth="1"/>
    <col min="15874" max="15874" width="20.7109375" customWidth="1"/>
    <col min="15875" max="15875" width="10" customWidth="1"/>
    <col min="15876" max="15876" width="8.85546875" customWidth="1"/>
    <col min="15877" max="15877" width="22.7109375" customWidth="1"/>
    <col min="15878" max="15878" width="11.42578125" customWidth="1"/>
    <col min="15879" max="15879" width="14.5703125" customWidth="1"/>
    <col min="15880" max="15880" width="13" customWidth="1"/>
    <col min="15881" max="15881" width="24.5703125" customWidth="1"/>
    <col min="15882" max="15882" width="13.85546875" customWidth="1"/>
    <col min="15883" max="15883" width="15.42578125" customWidth="1"/>
    <col min="16129" max="16129" width="4.5703125" customWidth="1"/>
    <col min="16130" max="16130" width="20.7109375" customWidth="1"/>
    <col min="16131" max="16131" width="10" customWidth="1"/>
    <col min="16132" max="16132" width="8.85546875" customWidth="1"/>
    <col min="16133" max="16133" width="22.7109375" customWidth="1"/>
    <col min="16134" max="16134" width="11.42578125" customWidth="1"/>
    <col min="16135" max="16135" width="14.5703125" customWidth="1"/>
    <col min="16136" max="16136" width="13" customWidth="1"/>
    <col min="16137" max="16137" width="24.5703125" customWidth="1"/>
    <col min="16138" max="16138" width="13.85546875" customWidth="1"/>
    <col min="16139" max="16139" width="15.42578125" customWidth="1"/>
  </cols>
  <sheetData>
    <row r="1" spans="1:11" ht="15.75" x14ac:dyDescent="0.25">
      <c r="A1" s="3"/>
      <c r="B1" s="119" t="s">
        <v>272</v>
      </c>
      <c r="D1" s="120"/>
      <c r="E1" s="120"/>
      <c r="F1" s="120"/>
      <c r="G1" s="120"/>
      <c r="H1" s="120"/>
      <c r="I1" s="120"/>
      <c r="J1" s="120"/>
      <c r="K1" s="3"/>
    </row>
    <row r="2" spans="1:11" ht="15.75" x14ac:dyDescent="0.25">
      <c r="A2" s="121" t="s">
        <v>275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5.5" customHeight="1" x14ac:dyDescent="0.25">
      <c r="A3" s="10" t="s">
        <v>4</v>
      </c>
      <c r="B3" s="10" t="s">
        <v>5</v>
      </c>
      <c r="C3" s="11" t="s">
        <v>6</v>
      </c>
      <c r="D3" s="11"/>
      <c r="E3" s="11"/>
      <c r="F3" s="11" t="s">
        <v>7</v>
      </c>
      <c r="G3" s="11" t="s">
        <v>8</v>
      </c>
      <c r="H3" s="11"/>
      <c r="I3" s="11"/>
      <c r="J3" s="11"/>
      <c r="K3" s="12" t="s">
        <v>9</v>
      </c>
    </row>
    <row r="4" spans="1:11" ht="153.75" customHeight="1" x14ac:dyDescent="0.25">
      <c r="A4" s="10"/>
      <c r="B4" s="10"/>
      <c r="C4" s="13" t="s">
        <v>10</v>
      </c>
      <c r="D4" s="13" t="s">
        <v>11</v>
      </c>
      <c r="E4" s="13" t="s">
        <v>12</v>
      </c>
      <c r="F4" s="11"/>
      <c r="G4" s="14" t="s">
        <v>13</v>
      </c>
      <c r="H4" s="13" t="s">
        <v>14</v>
      </c>
      <c r="I4" s="13" t="s">
        <v>15</v>
      </c>
      <c r="J4" s="13" t="s">
        <v>14</v>
      </c>
      <c r="K4" s="12"/>
    </row>
    <row r="5" spans="1:11" x14ac:dyDescent="0.25">
      <c r="A5" s="13">
        <v>1</v>
      </c>
      <c r="B5" s="117" t="s">
        <v>26</v>
      </c>
      <c r="C5" s="123">
        <v>6.62</v>
      </c>
      <c r="D5" s="123"/>
      <c r="E5" s="124"/>
      <c r="F5" s="125">
        <f>SUM(C5,D5)</f>
        <v>6.62</v>
      </c>
      <c r="G5" s="117"/>
      <c r="H5" s="123"/>
      <c r="I5" s="124"/>
      <c r="J5" s="123"/>
      <c r="K5" s="126"/>
    </row>
    <row r="6" spans="1:11" ht="30" customHeight="1" x14ac:dyDescent="0.25">
      <c r="A6" s="13">
        <v>2</v>
      </c>
      <c r="B6" s="117" t="s">
        <v>26</v>
      </c>
      <c r="C6" s="123"/>
      <c r="D6" s="123">
        <v>33.28</v>
      </c>
      <c r="E6" s="124" t="s">
        <v>273</v>
      </c>
      <c r="F6" s="125">
        <f t="shared" ref="F6:F24" si="0">SUM(C6,D6)</f>
        <v>33.28</v>
      </c>
      <c r="G6" s="117"/>
      <c r="H6" s="123"/>
      <c r="I6" s="124" t="s">
        <v>273</v>
      </c>
      <c r="J6" s="123">
        <v>33.28</v>
      </c>
      <c r="K6" s="126"/>
    </row>
    <row r="7" spans="1:11" ht="27.75" customHeight="1" x14ac:dyDescent="0.25">
      <c r="A7" s="13">
        <v>3</v>
      </c>
      <c r="B7" s="127" t="s">
        <v>276</v>
      </c>
      <c r="C7" s="123"/>
      <c r="D7" s="123">
        <v>11.46</v>
      </c>
      <c r="E7" s="124" t="s">
        <v>274</v>
      </c>
      <c r="F7" s="125">
        <f t="shared" si="0"/>
        <v>11.46</v>
      </c>
      <c r="G7" s="117"/>
      <c r="H7" s="123"/>
      <c r="I7" s="124" t="s">
        <v>274</v>
      </c>
      <c r="J7" s="123">
        <v>11.46</v>
      </c>
      <c r="K7" s="126"/>
    </row>
    <row r="8" spans="1:11" x14ac:dyDescent="0.25">
      <c r="A8" s="13">
        <v>4</v>
      </c>
      <c r="B8" s="127" t="s">
        <v>277</v>
      </c>
      <c r="C8" s="123"/>
      <c r="D8" s="123">
        <v>7.92</v>
      </c>
      <c r="E8" s="124" t="s">
        <v>278</v>
      </c>
      <c r="F8" s="125">
        <f t="shared" si="0"/>
        <v>7.92</v>
      </c>
      <c r="G8" s="117"/>
      <c r="H8" s="123"/>
      <c r="I8" s="124" t="s">
        <v>278</v>
      </c>
      <c r="J8" s="123">
        <v>7.92</v>
      </c>
      <c r="K8" s="126"/>
    </row>
    <row r="9" spans="1:11" ht="25.5" x14ac:dyDescent="0.25">
      <c r="A9" s="13">
        <v>5</v>
      </c>
      <c r="B9" s="127" t="s">
        <v>279</v>
      </c>
      <c r="C9" s="123"/>
      <c r="D9" s="123">
        <v>26.12</v>
      </c>
      <c r="E9" s="124" t="s">
        <v>280</v>
      </c>
      <c r="F9" s="125">
        <f t="shared" si="0"/>
        <v>26.12</v>
      </c>
      <c r="G9" s="117"/>
      <c r="H9" s="123"/>
      <c r="I9" s="124" t="s">
        <v>280</v>
      </c>
      <c r="J9" s="123">
        <v>26.12</v>
      </c>
      <c r="K9" s="126"/>
    </row>
    <row r="10" spans="1:11" ht="26.25" x14ac:dyDescent="0.25">
      <c r="A10" s="13">
        <v>6</v>
      </c>
      <c r="B10" s="127" t="s">
        <v>279</v>
      </c>
      <c r="C10" s="123"/>
      <c r="D10" s="123">
        <v>22.91</v>
      </c>
      <c r="E10" s="124" t="s">
        <v>281</v>
      </c>
      <c r="F10" s="125">
        <f t="shared" si="0"/>
        <v>22.91</v>
      </c>
      <c r="G10" s="35"/>
      <c r="H10" s="123"/>
      <c r="I10" s="124" t="s">
        <v>281</v>
      </c>
      <c r="J10" s="123">
        <v>22.91</v>
      </c>
      <c r="K10" s="126"/>
    </row>
    <row r="11" spans="1:11" ht="26.25" x14ac:dyDescent="0.25">
      <c r="A11" s="13">
        <v>7</v>
      </c>
      <c r="B11" s="117" t="s">
        <v>282</v>
      </c>
      <c r="C11" s="123"/>
      <c r="D11" s="123">
        <v>8.48</v>
      </c>
      <c r="E11" s="124" t="s">
        <v>281</v>
      </c>
      <c r="F11" s="125">
        <f t="shared" si="0"/>
        <v>8.48</v>
      </c>
      <c r="G11" s="35"/>
      <c r="H11" s="123"/>
      <c r="I11" s="124" t="s">
        <v>281</v>
      </c>
      <c r="J11" s="123">
        <v>8.48</v>
      </c>
      <c r="K11" s="126"/>
    </row>
    <row r="12" spans="1:11" ht="25.5" x14ac:dyDescent="0.25">
      <c r="A12" s="13">
        <v>8</v>
      </c>
      <c r="B12" s="127" t="s">
        <v>283</v>
      </c>
      <c r="C12" s="123"/>
      <c r="D12" s="123">
        <v>15.74</v>
      </c>
      <c r="E12" s="128" t="s">
        <v>17</v>
      </c>
      <c r="F12" s="125">
        <f t="shared" si="0"/>
        <v>15.74</v>
      </c>
      <c r="G12" s="117"/>
      <c r="H12" s="123"/>
      <c r="I12" s="128" t="s">
        <v>17</v>
      </c>
      <c r="J12" s="123">
        <v>15.74</v>
      </c>
      <c r="K12" s="126"/>
    </row>
    <row r="13" spans="1:11" ht="26.25" x14ac:dyDescent="0.25">
      <c r="A13" s="35">
        <v>9</v>
      </c>
      <c r="B13" s="117" t="s">
        <v>284</v>
      </c>
      <c r="C13" s="123"/>
      <c r="D13" s="123">
        <v>48</v>
      </c>
      <c r="E13" s="124" t="s">
        <v>281</v>
      </c>
      <c r="F13" s="125">
        <f t="shared" si="0"/>
        <v>48</v>
      </c>
      <c r="G13" s="117"/>
      <c r="H13" s="123"/>
      <c r="I13" s="124" t="s">
        <v>281</v>
      </c>
      <c r="J13" s="123">
        <v>48</v>
      </c>
      <c r="K13" s="126"/>
    </row>
    <row r="14" spans="1:11" ht="25.5" x14ac:dyDescent="0.25">
      <c r="A14" s="35">
        <v>10</v>
      </c>
      <c r="B14" s="127" t="s">
        <v>276</v>
      </c>
      <c r="C14" s="123"/>
      <c r="D14" s="123">
        <v>1.36</v>
      </c>
      <c r="E14" s="124" t="s">
        <v>52</v>
      </c>
      <c r="F14" s="125">
        <f t="shared" si="0"/>
        <v>1.36</v>
      </c>
      <c r="G14" s="117"/>
      <c r="H14" s="123"/>
      <c r="I14" s="124" t="s">
        <v>52</v>
      </c>
      <c r="J14" s="123">
        <v>1.36</v>
      </c>
      <c r="K14" s="126"/>
    </row>
    <row r="15" spans="1:11" ht="26.25" x14ac:dyDescent="0.25">
      <c r="A15" s="13">
        <v>11</v>
      </c>
      <c r="B15" s="117" t="s">
        <v>285</v>
      </c>
      <c r="C15" s="123"/>
      <c r="D15" s="123">
        <v>197.48500000000001</v>
      </c>
      <c r="E15" s="124" t="s">
        <v>274</v>
      </c>
      <c r="F15" s="125">
        <f t="shared" si="0"/>
        <v>197.48500000000001</v>
      </c>
      <c r="G15" s="117"/>
      <c r="H15" s="123"/>
      <c r="I15" s="124" t="s">
        <v>274</v>
      </c>
      <c r="J15" s="123">
        <v>197.49</v>
      </c>
      <c r="K15" s="126"/>
    </row>
    <row r="16" spans="1:11" x14ac:dyDescent="0.25">
      <c r="A16" s="13">
        <v>12</v>
      </c>
      <c r="B16" s="117" t="s">
        <v>270</v>
      </c>
      <c r="C16" s="123"/>
      <c r="D16" s="123">
        <v>2.4700000000000002</v>
      </c>
      <c r="E16" s="128" t="s">
        <v>17</v>
      </c>
      <c r="F16" s="125">
        <f t="shared" si="0"/>
        <v>2.4700000000000002</v>
      </c>
      <c r="G16" s="117"/>
      <c r="H16" s="123"/>
      <c r="I16" s="128" t="s">
        <v>17</v>
      </c>
      <c r="J16" s="123">
        <v>2.4700000000000002</v>
      </c>
      <c r="K16" s="126"/>
    </row>
    <row r="17" spans="1:11" ht="26.25" x14ac:dyDescent="0.25">
      <c r="A17" s="35">
        <v>13</v>
      </c>
      <c r="B17" s="117" t="s">
        <v>286</v>
      </c>
      <c r="C17" s="123"/>
      <c r="D17" s="123">
        <v>160.54</v>
      </c>
      <c r="E17" s="124" t="s">
        <v>274</v>
      </c>
      <c r="F17" s="125">
        <f t="shared" si="0"/>
        <v>160.54</v>
      </c>
      <c r="G17" s="117"/>
      <c r="H17" s="123"/>
      <c r="I17" s="124" t="s">
        <v>274</v>
      </c>
      <c r="J17" s="123">
        <v>160.54</v>
      </c>
      <c r="K17" s="126"/>
    </row>
    <row r="18" spans="1:11" ht="26.25" x14ac:dyDescent="0.25">
      <c r="A18" s="35">
        <v>14</v>
      </c>
      <c r="B18" s="117" t="s">
        <v>287</v>
      </c>
      <c r="C18" s="123"/>
      <c r="D18" s="123">
        <v>523.98</v>
      </c>
      <c r="E18" s="124" t="s">
        <v>281</v>
      </c>
      <c r="F18" s="125">
        <f t="shared" si="0"/>
        <v>523.98</v>
      </c>
      <c r="G18" s="117"/>
      <c r="H18" s="123"/>
      <c r="I18" s="124" t="s">
        <v>281</v>
      </c>
      <c r="J18" s="123">
        <v>523.98</v>
      </c>
      <c r="K18" s="126"/>
    </row>
    <row r="19" spans="1:11" ht="26.25" x14ac:dyDescent="0.25">
      <c r="A19" s="13">
        <v>15</v>
      </c>
      <c r="B19" s="117" t="s">
        <v>288</v>
      </c>
      <c r="C19" s="123"/>
      <c r="D19" s="123">
        <v>25.93</v>
      </c>
      <c r="E19" s="124" t="s">
        <v>281</v>
      </c>
      <c r="F19" s="125">
        <f t="shared" si="0"/>
        <v>25.93</v>
      </c>
      <c r="G19" s="117"/>
      <c r="H19" s="123"/>
      <c r="I19" s="124" t="s">
        <v>281</v>
      </c>
      <c r="J19" s="123">
        <v>25.93</v>
      </c>
      <c r="K19" s="126"/>
    </row>
    <row r="20" spans="1:11" x14ac:dyDescent="0.25">
      <c r="A20" s="35"/>
      <c r="B20" s="117"/>
      <c r="C20" s="123"/>
      <c r="D20" s="123"/>
      <c r="E20" s="124"/>
      <c r="F20" s="125">
        <f t="shared" si="0"/>
        <v>0</v>
      </c>
      <c r="G20" s="117"/>
      <c r="H20" s="123"/>
      <c r="I20" s="124"/>
      <c r="J20" s="123"/>
      <c r="K20" s="126"/>
    </row>
    <row r="21" spans="1:11" x14ac:dyDescent="0.25">
      <c r="A21" s="129"/>
      <c r="B21" s="130"/>
      <c r="C21" s="131"/>
      <c r="D21" s="131"/>
      <c r="E21" s="132"/>
      <c r="F21" s="125">
        <f t="shared" si="0"/>
        <v>0</v>
      </c>
      <c r="G21" s="130"/>
      <c r="H21" s="131"/>
      <c r="I21" s="132"/>
      <c r="J21" s="131"/>
      <c r="K21" s="126"/>
    </row>
    <row r="22" spans="1:11" x14ac:dyDescent="0.25">
      <c r="A22" s="129"/>
      <c r="B22" s="130"/>
      <c r="C22" s="131"/>
      <c r="D22" s="131"/>
      <c r="E22" s="132"/>
      <c r="F22" s="125">
        <f t="shared" si="0"/>
        <v>0</v>
      </c>
      <c r="G22" s="130"/>
      <c r="H22" s="131"/>
      <c r="I22" s="132"/>
      <c r="J22" s="131"/>
      <c r="K22" s="126"/>
    </row>
    <row r="23" spans="1:11" x14ac:dyDescent="0.25">
      <c r="A23" s="129"/>
      <c r="B23" s="130"/>
      <c r="C23" s="131"/>
      <c r="D23" s="131"/>
      <c r="E23" s="132"/>
      <c r="F23" s="125">
        <f t="shared" si="0"/>
        <v>0</v>
      </c>
      <c r="G23" s="130"/>
      <c r="H23" s="131"/>
      <c r="I23" s="132"/>
      <c r="J23" s="131"/>
      <c r="K23" s="126"/>
    </row>
    <row r="24" spans="1:11" x14ac:dyDescent="0.25">
      <c r="A24" s="130"/>
      <c r="B24" s="133" t="s">
        <v>43</v>
      </c>
      <c r="C24" s="134">
        <f>SUM(C5:C23)</f>
        <v>6.62</v>
      </c>
      <c r="D24" s="134">
        <f>SUM(D5:D23)</f>
        <v>1085.675</v>
      </c>
      <c r="E24" s="135"/>
      <c r="F24" s="136">
        <f t="shared" si="0"/>
        <v>1092.2949999999998</v>
      </c>
      <c r="G24" s="137"/>
      <c r="H24" s="134">
        <f>SUM(H5:H23)</f>
        <v>0</v>
      </c>
      <c r="I24" s="135"/>
      <c r="J24" s="134">
        <f>SUM(J5:J23)</f>
        <v>1085.68</v>
      </c>
      <c r="K24" s="138">
        <f>C24-H24</f>
        <v>6.62</v>
      </c>
    </row>
    <row r="26" spans="1:11" ht="15.75" x14ac:dyDescent="0.25">
      <c r="B26" s="29" t="s">
        <v>53</v>
      </c>
      <c r="F26" s="30"/>
      <c r="G26" s="31" t="s">
        <v>271</v>
      </c>
      <c r="H26" s="32"/>
    </row>
    <row r="27" spans="1:11" x14ac:dyDescent="0.25">
      <c r="B27" s="29"/>
      <c r="F27" s="33" t="s">
        <v>46</v>
      </c>
      <c r="G27" s="34"/>
      <c r="H27" s="34"/>
    </row>
    <row r="28" spans="1:11" ht="15.75" x14ac:dyDescent="0.25">
      <c r="B28" s="29" t="s">
        <v>47</v>
      </c>
      <c r="F28" s="30"/>
      <c r="G28" s="31" t="s">
        <v>289</v>
      </c>
      <c r="H28" s="32"/>
    </row>
    <row r="29" spans="1:11" x14ac:dyDescent="0.25">
      <c r="F29" s="33" t="s">
        <v>46</v>
      </c>
      <c r="G29" s="34"/>
      <c r="H29" s="34"/>
    </row>
  </sheetData>
  <mergeCells count="9">
    <mergeCell ref="G26:H26"/>
    <mergeCell ref="G28:H28"/>
    <mergeCell ref="A2:K2"/>
    <mergeCell ref="A3:A4"/>
    <mergeCell ref="B3:B4"/>
    <mergeCell ref="C3:E3"/>
    <mergeCell ref="F3:F4"/>
    <mergeCell ref="G3:J3"/>
    <mergeCell ref="K3:K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zoomScale="80" zoomScaleNormal="80" zoomScaleSheetLayoutView="100" workbookViewId="0">
      <selection activeCell="F6" sqref="F6:F7"/>
    </sheetView>
  </sheetViews>
  <sheetFormatPr defaultRowHeight="15" x14ac:dyDescent="0.25"/>
  <cols>
    <col min="1" max="1" width="7.28515625" customWidth="1"/>
    <col min="2" max="2" width="24.42578125" customWidth="1"/>
    <col min="3" max="3" width="12.140625" customWidth="1"/>
    <col min="4" max="4" width="11.28515625" customWidth="1"/>
    <col min="5" max="5" width="20.7109375" customWidth="1"/>
    <col min="6" max="6" width="13.140625" customWidth="1"/>
    <col min="7" max="7" width="10.7109375" customWidth="1"/>
    <col min="8" max="8" width="12.28515625" customWidth="1"/>
    <col min="9" max="9" width="19.140625" customWidth="1"/>
    <col min="10" max="10" width="15.85546875" customWidth="1"/>
    <col min="11" max="11" width="11.140625" customWidth="1"/>
    <col min="257" max="257" width="7.28515625" customWidth="1"/>
    <col min="258" max="258" width="24.42578125" customWidth="1"/>
    <col min="259" max="259" width="12.140625" customWidth="1"/>
    <col min="260" max="260" width="11.28515625" customWidth="1"/>
    <col min="261" max="261" width="20.7109375" customWidth="1"/>
    <col min="262" max="262" width="13.140625" customWidth="1"/>
    <col min="263" max="263" width="10.7109375" customWidth="1"/>
    <col min="264" max="264" width="12.28515625" customWidth="1"/>
    <col min="265" max="265" width="19.140625" customWidth="1"/>
    <col min="266" max="266" width="15.85546875" customWidth="1"/>
    <col min="267" max="267" width="11.140625" customWidth="1"/>
    <col min="513" max="513" width="7.28515625" customWidth="1"/>
    <col min="514" max="514" width="24.42578125" customWidth="1"/>
    <col min="515" max="515" width="12.140625" customWidth="1"/>
    <col min="516" max="516" width="11.28515625" customWidth="1"/>
    <col min="517" max="517" width="20.7109375" customWidth="1"/>
    <col min="518" max="518" width="13.140625" customWidth="1"/>
    <col min="519" max="519" width="10.7109375" customWidth="1"/>
    <col min="520" max="520" width="12.28515625" customWidth="1"/>
    <col min="521" max="521" width="19.140625" customWidth="1"/>
    <col min="522" max="522" width="15.85546875" customWidth="1"/>
    <col min="523" max="523" width="11.140625" customWidth="1"/>
    <col min="769" max="769" width="7.28515625" customWidth="1"/>
    <col min="770" max="770" width="24.42578125" customWidth="1"/>
    <col min="771" max="771" width="12.140625" customWidth="1"/>
    <col min="772" max="772" width="11.28515625" customWidth="1"/>
    <col min="773" max="773" width="20.7109375" customWidth="1"/>
    <col min="774" max="774" width="13.140625" customWidth="1"/>
    <col min="775" max="775" width="10.7109375" customWidth="1"/>
    <col min="776" max="776" width="12.28515625" customWidth="1"/>
    <col min="777" max="777" width="19.140625" customWidth="1"/>
    <col min="778" max="778" width="15.85546875" customWidth="1"/>
    <col min="779" max="779" width="11.140625" customWidth="1"/>
    <col min="1025" max="1025" width="7.28515625" customWidth="1"/>
    <col min="1026" max="1026" width="24.42578125" customWidth="1"/>
    <col min="1027" max="1027" width="12.140625" customWidth="1"/>
    <col min="1028" max="1028" width="11.28515625" customWidth="1"/>
    <col min="1029" max="1029" width="20.7109375" customWidth="1"/>
    <col min="1030" max="1030" width="13.140625" customWidth="1"/>
    <col min="1031" max="1031" width="10.7109375" customWidth="1"/>
    <col min="1032" max="1032" width="12.28515625" customWidth="1"/>
    <col min="1033" max="1033" width="19.140625" customWidth="1"/>
    <col min="1034" max="1034" width="15.85546875" customWidth="1"/>
    <col min="1035" max="1035" width="11.140625" customWidth="1"/>
    <col min="1281" max="1281" width="7.28515625" customWidth="1"/>
    <col min="1282" max="1282" width="24.42578125" customWidth="1"/>
    <col min="1283" max="1283" width="12.140625" customWidth="1"/>
    <col min="1284" max="1284" width="11.28515625" customWidth="1"/>
    <col min="1285" max="1285" width="20.7109375" customWidth="1"/>
    <col min="1286" max="1286" width="13.140625" customWidth="1"/>
    <col min="1287" max="1287" width="10.7109375" customWidth="1"/>
    <col min="1288" max="1288" width="12.28515625" customWidth="1"/>
    <col min="1289" max="1289" width="19.140625" customWidth="1"/>
    <col min="1290" max="1290" width="15.85546875" customWidth="1"/>
    <col min="1291" max="1291" width="11.140625" customWidth="1"/>
    <col min="1537" max="1537" width="7.28515625" customWidth="1"/>
    <col min="1538" max="1538" width="24.42578125" customWidth="1"/>
    <col min="1539" max="1539" width="12.140625" customWidth="1"/>
    <col min="1540" max="1540" width="11.28515625" customWidth="1"/>
    <col min="1541" max="1541" width="20.7109375" customWidth="1"/>
    <col min="1542" max="1542" width="13.140625" customWidth="1"/>
    <col min="1543" max="1543" width="10.7109375" customWidth="1"/>
    <col min="1544" max="1544" width="12.28515625" customWidth="1"/>
    <col min="1545" max="1545" width="19.140625" customWidth="1"/>
    <col min="1546" max="1546" width="15.85546875" customWidth="1"/>
    <col min="1547" max="1547" width="11.140625" customWidth="1"/>
    <col min="1793" max="1793" width="7.28515625" customWidth="1"/>
    <col min="1794" max="1794" width="24.42578125" customWidth="1"/>
    <col min="1795" max="1795" width="12.140625" customWidth="1"/>
    <col min="1796" max="1796" width="11.28515625" customWidth="1"/>
    <col min="1797" max="1797" width="20.7109375" customWidth="1"/>
    <col min="1798" max="1798" width="13.140625" customWidth="1"/>
    <col min="1799" max="1799" width="10.7109375" customWidth="1"/>
    <col min="1800" max="1800" width="12.28515625" customWidth="1"/>
    <col min="1801" max="1801" width="19.140625" customWidth="1"/>
    <col min="1802" max="1802" width="15.85546875" customWidth="1"/>
    <col min="1803" max="1803" width="11.140625" customWidth="1"/>
    <col min="2049" max="2049" width="7.28515625" customWidth="1"/>
    <col min="2050" max="2050" width="24.42578125" customWidth="1"/>
    <col min="2051" max="2051" width="12.140625" customWidth="1"/>
    <col min="2052" max="2052" width="11.28515625" customWidth="1"/>
    <col min="2053" max="2053" width="20.7109375" customWidth="1"/>
    <col min="2054" max="2054" width="13.140625" customWidth="1"/>
    <col min="2055" max="2055" width="10.7109375" customWidth="1"/>
    <col min="2056" max="2056" width="12.28515625" customWidth="1"/>
    <col min="2057" max="2057" width="19.140625" customWidth="1"/>
    <col min="2058" max="2058" width="15.85546875" customWidth="1"/>
    <col min="2059" max="2059" width="11.140625" customWidth="1"/>
    <col min="2305" max="2305" width="7.28515625" customWidth="1"/>
    <col min="2306" max="2306" width="24.42578125" customWidth="1"/>
    <col min="2307" max="2307" width="12.140625" customWidth="1"/>
    <col min="2308" max="2308" width="11.28515625" customWidth="1"/>
    <col min="2309" max="2309" width="20.7109375" customWidth="1"/>
    <col min="2310" max="2310" width="13.140625" customWidth="1"/>
    <col min="2311" max="2311" width="10.7109375" customWidth="1"/>
    <col min="2312" max="2312" width="12.28515625" customWidth="1"/>
    <col min="2313" max="2313" width="19.140625" customWidth="1"/>
    <col min="2314" max="2314" width="15.85546875" customWidth="1"/>
    <col min="2315" max="2315" width="11.140625" customWidth="1"/>
    <col min="2561" max="2561" width="7.28515625" customWidth="1"/>
    <col min="2562" max="2562" width="24.42578125" customWidth="1"/>
    <col min="2563" max="2563" width="12.140625" customWidth="1"/>
    <col min="2564" max="2564" width="11.28515625" customWidth="1"/>
    <col min="2565" max="2565" width="20.7109375" customWidth="1"/>
    <col min="2566" max="2566" width="13.140625" customWidth="1"/>
    <col min="2567" max="2567" width="10.7109375" customWidth="1"/>
    <col min="2568" max="2568" width="12.28515625" customWidth="1"/>
    <col min="2569" max="2569" width="19.140625" customWidth="1"/>
    <col min="2570" max="2570" width="15.85546875" customWidth="1"/>
    <col min="2571" max="2571" width="11.140625" customWidth="1"/>
    <col min="2817" max="2817" width="7.28515625" customWidth="1"/>
    <col min="2818" max="2818" width="24.42578125" customWidth="1"/>
    <col min="2819" max="2819" width="12.140625" customWidth="1"/>
    <col min="2820" max="2820" width="11.28515625" customWidth="1"/>
    <col min="2821" max="2821" width="20.7109375" customWidth="1"/>
    <col min="2822" max="2822" width="13.140625" customWidth="1"/>
    <col min="2823" max="2823" width="10.7109375" customWidth="1"/>
    <col min="2824" max="2824" width="12.28515625" customWidth="1"/>
    <col min="2825" max="2825" width="19.140625" customWidth="1"/>
    <col min="2826" max="2826" width="15.85546875" customWidth="1"/>
    <col min="2827" max="2827" width="11.140625" customWidth="1"/>
    <col min="3073" max="3073" width="7.28515625" customWidth="1"/>
    <col min="3074" max="3074" width="24.42578125" customWidth="1"/>
    <col min="3075" max="3075" width="12.140625" customWidth="1"/>
    <col min="3076" max="3076" width="11.28515625" customWidth="1"/>
    <col min="3077" max="3077" width="20.7109375" customWidth="1"/>
    <col min="3078" max="3078" width="13.140625" customWidth="1"/>
    <col min="3079" max="3079" width="10.7109375" customWidth="1"/>
    <col min="3080" max="3080" width="12.28515625" customWidth="1"/>
    <col min="3081" max="3081" width="19.140625" customWidth="1"/>
    <col min="3082" max="3082" width="15.85546875" customWidth="1"/>
    <col min="3083" max="3083" width="11.140625" customWidth="1"/>
    <col min="3329" max="3329" width="7.28515625" customWidth="1"/>
    <col min="3330" max="3330" width="24.42578125" customWidth="1"/>
    <col min="3331" max="3331" width="12.140625" customWidth="1"/>
    <col min="3332" max="3332" width="11.28515625" customWidth="1"/>
    <col min="3333" max="3333" width="20.7109375" customWidth="1"/>
    <col min="3334" max="3334" width="13.140625" customWidth="1"/>
    <col min="3335" max="3335" width="10.7109375" customWidth="1"/>
    <col min="3336" max="3336" width="12.28515625" customWidth="1"/>
    <col min="3337" max="3337" width="19.140625" customWidth="1"/>
    <col min="3338" max="3338" width="15.85546875" customWidth="1"/>
    <col min="3339" max="3339" width="11.140625" customWidth="1"/>
    <col min="3585" max="3585" width="7.28515625" customWidth="1"/>
    <col min="3586" max="3586" width="24.42578125" customWidth="1"/>
    <col min="3587" max="3587" width="12.140625" customWidth="1"/>
    <col min="3588" max="3588" width="11.28515625" customWidth="1"/>
    <col min="3589" max="3589" width="20.7109375" customWidth="1"/>
    <col min="3590" max="3590" width="13.140625" customWidth="1"/>
    <col min="3591" max="3591" width="10.7109375" customWidth="1"/>
    <col min="3592" max="3592" width="12.28515625" customWidth="1"/>
    <col min="3593" max="3593" width="19.140625" customWidth="1"/>
    <col min="3594" max="3594" width="15.85546875" customWidth="1"/>
    <col min="3595" max="3595" width="11.140625" customWidth="1"/>
    <col min="3841" max="3841" width="7.28515625" customWidth="1"/>
    <col min="3842" max="3842" width="24.42578125" customWidth="1"/>
    <col min="3843" max="3843" width="12.140625" customWidth="1"/>
    <col min="3844" max="3844" width="11.28515625" customWidth="1"/>
    <col min="3845" max="3845" width="20.7109375" customWidth="1"/>
    <col min="3846" max="3846" width="13.140625" customWidth="1"/>
    <col min="3847" max="3847" width="10.7109375" customWidth="1"/>
    <col min="3848" max="3848" width="12.28515625" customWidth="1"/>
    <col min="3849" max="3849" width="19.140625" customWidth="1"/>
    <col min="3850" max="3850" width="15.85546875" customWidth="1"/>
    <col min="3851" max="3851" width="11.140625" customWidth="1"/>
    <col min="4097" max="4097" width="7.28515625" customWidth="1"/>
    <col min="4098" max="4098" width="24.42578125" customWidth="1"/>
    <col min="4099" max="4099" width="12.140625" customWidth="1"/>
    <col min="4100" max="4100" width="11.28515625" customWidth="1"/>
    <col min="4101" max="4101" width="20.7109375" customWidth="1"/>
    <col min="4102" max="4102" width="13.140625" customWidth="1"/>
    <col min="4103" max="4103" width="10.7109375" customWidth="1"/>
    <col min="4104" max="4104" width="12.28515625" customWidth="1"/>
    <col min="4105" max="4105" width="19.140625" customWidth="1"/>
    <col min="4106" max="4106" width="15.85546875" customWidth="1"/>
    <col min="4107" max="4107" width="11.140625" customWidth="1"/>
    <col min="4353" max="4353" width="7.28515625" customWidth="1"/>
    <col min="4354" max="4354" width="24.42578125" customWidth="1"/>
    <col min="4355" max="4355" width="12.140625" customWidth="1"/>
    <col min="4356" max="4356" width="11.28515625" customWidth="1"/>
    <col min="4357" max="4357" width="20.7109375" customWidth="1"/>
    <col min="4358" max="4358" width="13.140625" customWidth="1"/>
    <col min="4359" max="4359" width="10.7109375" customWidth="1"/>
    <col min="4360" max="4360" width="12.28515625" customWidth="1"/>
    <col min="4361" max="4361" width="19.140625" customWidth="1"/>
    <col min="4362" max="4362" width="15.85546875" customWidth="1"/>
    <col min="4363" max="4363" width="11.140625" customWidth="1"/>
    <col min="4609" max="4609" width="7.28515625" customWidth="1"/>
    <col min="4610" max="4610" width="24.42578125" customWidth="1"/>
    <col min="4611" max="4611" width="12.140625" customWidth="1"/>
    <col min="4612" max="4612" width="11.28515625" customWidth="1"/>
    <col min="4613" max="4613" width="20.7109375" customWidth="1"/>
    <col min="4614" max="4614" width="13.140625" customWidth="1"/>
    <col min="4615" max="4615" width="10.7109375" customWidth="1"/>
    <col min="4616" max="4616" width="12.28515625" customWidth="1"/>
    <col min="4617" max="4617" width="19.140625" customWidth="1"/>
    <col min="4618" max="4618" width="15.85546875" customWidth="1"/>
    <col min="4619" max="4619" width="11.140625" customWidth="1"/>
    <col min="4865" max="4865" width="7.28515625" customWidth="1"/>
    <col min="4866" max="4866" width="24.42578125" customWidth="1"/>
    <col min="4867" max="4867" width="12.140625" customWidth="1"/>
    <col min="4868" max="4868" width="11.28515625" customWidth="1"/>
    <col min="4869" max="4869" width="20.7109375" customWidth="1"/>
    <col min="4870" max="4870" width="13.140625" customWidth="1"/>
    <col min="4871" max="4871" width="10.7109375" customWidth="1"/>
    <col min="4872" max="4872" width="12.28515625" customWidth="1"/>
    <col min="4873" max="4873" width="19.140625" customWidth="1"/>
    <col min="4874" max="4874" width="15.85546875" customWidth="1"/>
    <col min="4875" max="4875" width="11.140625" customWidth="1"/>
    <col min="5121" max="5121" width="7.28515625" customWidth="1"/>
    <col min="5122" max="5122" width="24.42578125" customWidth="1"/>
    <col min="5123" max="5123" width="12.140625" customWidth="1"/>
    <col min="5124" max="5124" width="11.28515625" customWidth="1"/>
    <col min="5125" max="5125" width="20.7109375" customWidth="1"/>
    <col min="5126" max="5126" width="13.140625" customWidth="1"/>
    <col min="5127" max="5127" width="10.7109375" customWidth="1"/>
    <col min="5128" max="5128" width="12.28515625" customWidth="1"/>
    <col min="5129" max="5129" width="19.140625" customWidth="1"/>
    <col min="5130" max="5130" width="15.85546875" customWidth="1"/>
    <col min="5131" max="5131" width="11.140625" customWidth="1"/>
    <col min="5377" max="5377" width="7.28515625" customWidth="1"/>
    <col min="5378" max="5378" width="24.42578125" customWidth="1"/>
    <col min="5379" max="5379" width="12.140625" customWidth="1"/>
    <col min="5380" max="5380" width="11.28515625" customWidth="1"/>
    <col min="5381" max="5381" width="20.7109375" customWidth="1"/>
    <col min="5382" max="5382" width="13.140625" customWidth="1"/>
    <col min="5383" max="5383" width="10.7109375" customWidth="1"/>
    <col min="5384" max="5384" width="12.28515625" customWidth="1"/>
    <col min="5385" max="5385" width="19.140625" customWidth="1"/>
    <col min="5386" max="5386" width="15.85546875" customWidth="1"/>
    <col min="5387" max="5387" width="11.140625" customWidth="1"/>
    <col min="5633" max="5633" width="7.28515625" customWidth="1"/>
    <col min="5634" max="5634" width="24.42578125" customWidth="1"/>
    <col min="5635" max="5635" width="12.140625" customWidth="1"/>
    <col min="5636" max="5636" width="11.28515625" customWidth="1"/>
    <col min="5637" max="5637" width="20.7109375" customWidth="1"/>
    <col min="5638" max="5638" width="13.140625" customWidth="1"/>
    <col min="5639" max="5639" width="10.7109375" customWidth="1"/>
    <col min="5640" max="5640" width="12.28515625" customWidth="1"/>
    <col min="5641" max="5641" width="19.140625" customWidth="1"/>
    <col min="5642" max="5642" width="15.85546875" customWidth="1"/>
    <col min="5643" max="5643" width="11.140625" customWidth="1"/>
    <col min="5889" max="5889" width="7.28515625" customWidth="1"/>
    <col min="5890" max="5890" width="24.42578125" customWidth="1"/>
    <col min="5891" max="5891" width="12.140625" customWidth="1"/>
    <col min="5892" max="5892" width="11.28515625" customWidth="1"/>
    <col min="5893" max="5893" width="20.7109375" customWidth="1"/>
    <col min="5894" max="5894" width="13.140625" customWidth="1"/>
    <col min="5895" max="5895" width="10.7109375" customWidth="1"/>
    <col min="5896" max="5896" width="12.28515625" customWidth="1"/>
    <col min="5897" max="5897" width="19.140625" customWidth="1"/>
    <col min="5898" max="5898" width="15.85546875" customWidth="1"/>
    <col min="5899" max="5899" width="11.140625" customWidth="1"/>
    <col min="6145" max="6145" width="7.28515625" customWidth="1"/>
    <col min="6146" max="6146" width="24.42578125" customWidth="1"/>
    <col min="6147" max="6147" width="12.140625" customWidth="1"/>
    <col min="6148" max="6148" width="11.28515625" customWidth="1"/>
    <col min="6149" max="6149" width="20.7109375" customWidth="1"/>
    <col min="6150" max="6150" width="13.140625" customWidth="1"/>
    <col min="6151" max="6151" width="10.7109375" customWidth="1"/>
    <col min="6152" max="6152" width="12.28515625" customWidth="1"/>
    <col min="6153" max="6153" width="19.140625" customWidth="1"/>
    <col min="6154" max="6154" width="15.85546875" customWidth="1"/>
    <col min="6155" max="6155" width="11.140625" customWidth="1"/>
    <col min="6401" max="6401" width="7.28515625" customWidth="1"/>
    <col min="6402" max="6402" width="24.42578125" customWidth="1"/>
    <col min="6403" max="6403" width="12.140625" customWidth="1"/>
    <col min="6404" max="6404" width="11.28515625" customWidth="1"/>
    <col min="6405" max="6405" width="20.7109375" customWidth="1"/>
    <col min="6406" max="6406" width="13.140625" customWidth="1"/>
    <col min="6407" max="6407" width="10.7109375" customWidth="1"/>
    <col min="6408" max="6408" width="12.28515625" customWidth="1"/>
    <col min="6409" max="6409" width="19.140625" customWidth="1"/>
    <col min="6410" max="6410" width="15.85546875" customWidth="1"/>
    <col min="6411" max="6411" width="11.140625" customWidth="1"/>
    <col min="6657" max="6657" width="7.28515625" customWidth="1"/>
    <col min="6658" max="6658" width="24.42578125" customWidth="1"/>
    <col min="6659" max="6659" width="12.140625" customWidth="1"/>
    <col min="6660" max="6660" width="11.28515625" customWidth="1"/>
    <col min="6661" max="6661" width="20.7109375" customWidth="1"/>
    <col min="6662" max="6662" width="13.140625" customWidth="1"/>
    <col min="6663" max="6663" width="10.7109375" customWidth="1"/>
    <col min="6664" max="6664" width="12.28515625" customWidth="1"/>
    <col min="6665" max="6665" width="19.140625" customWidth="1"/>
    <col min="6666" max="6666" width="15.85546875" customWidth="1"/>
    <col min="6667" max="6667" width="11.140625" customWidth="1"/>
    <col min="6913" max="6913" width="7.28515625" customWidth="1"/>
    <col min="6914" max="6914" width="24.42578125" customWidth="1"/>
    <col min="6915" max="6915" width="12.140625" customWidth="1"/>
    <col min="6916" max="6916" width="11.28515625" customWidth="1"/>
    <col min="6917" max="6917" width="20.7109375" customWidth="1"/>
    <col min="6918" max="6918" width="13.140625" customWidth="1"/>
    <col min="6919" max="6919" width="10.7109375" customWidth="1"/>
    <col min="6920" max="6920" width="12.28515625" customWidth="1"/>
    <col min="6921" max="6921" width="19.140625" customWidth="1"/>
    <col min="6922" max="6922" width="15.85546875" customWidth="1"/>
    <col min="6923" max="6923" width="11.140625" customWidth="1"/>
    <col min="7169" max="7169" width="7.28515625" customWidth="1"/>
    <col min="7170" max="7170" width="24.42578125" customWidth="1"/>
    <col min="7171" max="7171" width="12.140625" customWidth="1"/>
    <col min="7172" max="7172" width="11.28515625" customWidth="1"/>
    <col min="7173" max="7173" width="20.7109375" customWidth="1"/>
    <col min="7174" max="7174" width="13.140625" customWidth="1"/>
    <col min="7175" max="7175" width="10.7109375" customWidth="1"/>
    <col min="7176" max="7176" width="12.28515625" customWidth="1"/>
    <col min="7177" max="7177" width="19.140625" customWidth="1"/>
    <col min="7178" max="7178" width="15.85546875" customWidth="1"/>
    <col min="7179" max="7179" width="11.140625" customWidth="1"/>
    <col min="7425" max="7425" width="7.28515625" customWidth="1"/>
    <col min="7426" max="7426" width="24.42578125" customWidth="1"/>
    <col min="7427" max="7427" width="12.140625" customWidth="1"/>
    <col min="7428" max="7428" width="11.28515625" customWidth="1"/>
    <col min="7429" max="7429" width="20.7109375" customWidth="1"/>
    <col min="7430" max="7430" width="13.140625" customWidth="1"/>
    <col min="7431" max="7431" width="10.7109375" customWidth="1"/>
    <col min="7432" max="7432" width="12.28515625" customWidth="1"/>
    <col min="7433" max="7433" width="19.140625" customWidth="1"/>
    <col min="7434" max="7434" width="15.85546875" customWidth="1"/>
    <col min="7435" max="7435" width="11.140625" customWidth="1"/>
    <col min="7681" max="7681" width="7.28515625" customWidth="1"/>
    <col min="7682" max="7682" width="24.42578125" customWidth="1"/>
    <col min="7683" max="7683" width="12.140625" customWidth="1"/>
    <col min="7684" max="7684" width="11.28515625" customWidth="1"/>
    <col min="7685" max="7685" width="20.7109375" customWidth="1"/>
    <col min="7686" max="7686" width="13.140625" customWidth="1"/>
    <col min="7687" max="7687" width="10.7109375" customWidth="1"/>
    <col min="7688" max="7688" width="12.28515625" customWidth="1"/>
    <col min="7689" max="7689" width="19.140625" customWidth="1"/>
    <col min="7690" max="7690" width="15.85546875" customWidth="1"/>
    <col min="7691" max="7691" width="11.140625" customWidth="1"/>
    <col min="7937" max="7937" width="7.28515625" customWidth="1"/>
    <col min="7938" max="7938" width="24.42578125" customWidth="1"/>
    <col min="7939" max="7939" width="12.140625" customWidth="1"/>
    <col min="7940" max="7940" width="11.28515625" customWidth="1"/>
    <col min="7941" max="7941" width="20.7109375" customWidth="1"/>
    <col min="7942" max="7942" width="13.140625" customWidth="1"/>
    <col min="7943" max="7943" width="10.7109375" customWidth="1"/>
    <col min="7944" max="7944" width="12.28515625" customWidth="1"/>
    <col min="7945" max="7945" width="19.140625" customWidth="1"/>
    <col min="7946" max="7946" width="15.85546875" customWidth="1"/>
    <col min="7947" max="7947" width="11.140625" customWidth="1"/>
    <col min="8193" max="8193" width="7.28515625" customWidth="1"/>
    <col min="8194" max="8194" width="24.42578125" customWidth="1"/>
    <col min="8195" max="8195" width="12.140625" customWidth="1"/>
    <col min="8196" max="8196" width="11.28515625" customWidth="1"/>
    <col min="8197" max="8197" width="20.7109375" customWidth="1"/>
    <col min="8198" max="8198" width="13.140625" customWidth="1"/>
    <col min="8199" max="8199" width="10.7109375" customWidth="1"/>
    <col min="8200" max="8200" width="12.28515625" customWidth="1"/>
    <col min="8201" max="8201" width="19.140625" customWidth="1"/>
    <col min="8202" max="8202" width="15.85546875" customWidth="1"/>
    <col min="8203" max="8203" width="11.140625" customWidth="1"/>
    <col min="8449" max="8449" width="7.28515625" customWidth="1"/>
    <col min="8450" max="8450" width="24.42578125" customWidth="1"/>
    <col min="8451" max="8451" width="12.140625" customWidth="1"/>
    <col min="8452" max="8452" width="11.28515625" customWidth="1"/>
    <col min="8453" max="8453" width="20.7109375" customWidth="1"/>
    <col min="8454" max="8454" width="13.140625" customWidth="1"/>
    <col min="8455" max="8455" width="10.7109375" customWidth="1"/>
    <col min="8456" max="8456" width="12.28515625" customWidth="1"/>
    <col min="8457" max="8457" width="19.140625" customWidth="1"/>
    <col min="8458" max="8458" width="15.85546875" customWidth="1"/>
    <col min="8459" max="8459" width="11.140625" customWidth="1"/>
    <col min="8705" max="8705" width="7.28515625" customWidth="1"/>
    <col min="8706" max="8706" width="24.42578125" customWidth="1"/>
    <col min="8707" max="8707" width="12.140625" customWidth="1"/>
    <col min="8708" max="8708" width="11.28515625" customWidth="1"/>
    <col min="8709" max="8709" width="20.7109375" customWidth="1"/>
    <col min="8710" max="8710" width="13.140625" customWidth="1"/>
    <col min="8711" max="8711" width="10.7109375" customWidth="1"/>
    <col min="8712" max="8712" width="12.28515625" customWidth="1"/>
    <col min="8713" max="8713" width="19.140625" customWidth="1"/>
    <col min="8714" max="8714" width="15.85546875" customWidth="1"/>
    <col min="8715" max="8715" width="11.140625" customWidth="1"/>
    <col min="8961" max="8961" width="7.28515625" customWidth="1"/>
    <col min="8962" max="8962" width="24.42578125" customWidth="1"/>
    <col min="8963" max="8963" width="12.140625" customWidth="1"/>
    <col min="8964" max="8964" width="11.28515625" customWidth="1"/>
    <col min="8965" max="8965" width="20.7109375" customWidth="1"/>
    <col min="8966" max="8966" width="13.140625" customWidth="1"/>
    <col min="8967" max="8967" width="10.7109375" customWidth="1"/>
    <col min="8968" max="8968" width="12.28515625" customWidth="1"/>
    <col min="8969" max="8969" width="19.140625" customWidth="1"/>
    <col min="8970" max="8970" width="15.85546875" customWidth="1"/>
    <col min="8971" max="8971" width="11.140625" customWidth="1"/>
    <col min="9217" max="9217" width="7.28515625" customWidth="1"/>
    <col min="9218" max="9218" width="24.42578125" customWidth="1"/>
    <col min="9219" max="9219" width="12.140625" customWidth="1"/>
    <col min="9220" max="9220" width="11.28515625" customWidth="1"/>
    <col min="9221" max="9221" width="20.7109375" customWidth="1"/>
    <col min="9222" max="9222" width="13.140625" customWidth="1"/>
    <col min="9223" max="9223" width="10.7109375" customWidth="1"/>
    <col min="9224" max="9224" width="12.28515625" customWidth="1"/>
    <col min="9225" max="9225" width="19.140625" customWidth="1"/>
    <col min="9226" max="9226" width="15.85546875" customWidth="1"/>
    <col min="9227" max="9227" width="11.140625" customWidth="1"/>
    <col min="9473" max="9473" width="7.28515625" customWidth="1"/>
    <col min="9474" max="9474" width="24.42578125" customWidth="1"/>
    <col min="9475" max="9475" width="12.140625" customWidth="1"/>
    <col min="9476" max="9476" width="11.28515625" customWidth="1"/>
    <col min="9477" max="9477" width="20.7109375" customWidth="1"/>
    <col min="9478" max="9478" width="13.140625" customWidth="1"/>
    <col min="9479" max="9479" width="10.7109375" customWidth="1"/>
    <col min="9480" max="9480" width="12.28515625" customWidth="1"/>
    <col min="9481" max="9481" width="19.140625" customWidth="1"/>
    <col min="9482" max="9482" width="15.85546875" customWidth="1"/>
    <col min="9483" max="9483" width="11.140625" customWidth="1"/>
    <col min="9729" max="9729" width="7.28515625" customWidth="1"/>
    <col min="9730" max="9730" width="24.42578125" customWidth="1"/>
    <col min="9731" max="9731" width="12.140625" customWidth="1"/>
    <col min="9732" max="9732" width="11.28515625" customWidth="1"/>
    <col min="9733" max="9733" width="20.7109375" customWidth="1"/>
    <col min="9734" max="9734" width="13.140625" customWidth="1"/>
    <col min="9735" max="9735" width="10.7109375" customWidth="1"/>
    <col min="9736" max="9736" width="12.28515625" customWidth="1"/>
    <col min="9737" max="9737" width="19.140625" customWidth="1"/>
    <col min="9738" max="9738" width="15.85546875" customWidth="1"/>
    <col min="9739" max="9739" width="11.140625" customWidth="1"/>
    <col min="9985" max="9985" width="7.28515625" customWidth="1"/>
    <col min="9986" max="9986" width="24.42578125" customWidth="1"/>
    <col min="9987" max="9987" width="12.140625" customWidth="1"/>
    <col min="9988" max="9988" width="11.28515625" customWidth="1"/>
    <col min="9989" max="9989" width="20.7109375" customWidth="1"/>
    <col min="9990" max="9990" width="13.140625" customWidth="1"/>
    <col min="9991" max="9991" width="10.7109375" customWidth="1"/>
    <col min="9992" max="9992" width="12.28515625" customWidth="1"/>
    <col min="9993" max="9993" width="19.140625" customWidth="1"/>
    <col min="9994" max="9994" width="15.85546875" customWidth="1"/>
    <col min="9995" max="9995" width="11.140625" customWidth="1"/>
    <col min="10241" max="10241" width="7.28515625" customWidth="1"/>
    <col min="10242" max="10242" width="24.42578125" customWidth="1"/>
    <col min="10243" max="10243" width="12.140625" customWidth="1"/>
    <col min="10244" max="10244" width="11.28515625" customWidth="1"/>
    <col min="10245" max="10245" width="20.7109375" customWidth="1"/>
    <col min="10246" max="10246" width="13.140625" customWidth="1"/>
    <col min="10247" max="10247" width="10.7109375" customWidth="1"/>
    <col min="10248" max="10248" width="12.28515625" customWidth="1"/>
    <col min="10249" max="10249" width="19.140625" customWidth="1"/>
    <col min="10250" max="10250" width="15.85546875" customWidth="1"/>
    <col min="10251" max="10251" width="11.140625" customWidth="1"/>
    <col min="10497" max="10497" width="7.28515625" customWidth="1"/>
    <col min="10498" max="10498" width="24.42578125" customWidth="1"/>
    <col min="10499" max="10499" width="12.140625" customWidth="1"/>
    <col min="10500" max="10500" width="11.28515625" customWidth="1"/>
    <col min="10501" max="10501" width="20.7109375" customWidth="1"/>
    <col min="10502" max="10502" width="13.140625" customWidth="1"/>
    <col min="10503" max="10503" width="10.7109375" customWidth="1"/>
    <col min="10504" max="10504" width="12.28515625" customWidth="1"/>
    <col min="10505" max="10505" width="19.140625" customWidth="1"/>
    <col min="10506" max="10506" width="15.85546875" customWidth="1"/>
    <col min="10507" max="10507" width="11.140625" customWidth="1"/>
    <col min="10753" max="10753" width="7.28515625" customWidth="1"/>
    <col min="10754" max="10754" width="24.42578125" customWidth="1"/>
    <col min="10755" max="10755" width="12.140625" customWidth="1"/>
    <col min="10756" max="10756" width="11.28515625" customWidth="1"/>
    <col min="10757" max="10757" width="20.7109375" customWidth="1"/>
    <col min="10758" max="10758" width="13.140625" customWidth="1"/>
    <col min="10759" max="10759" width="10.7109375" customWidth="1"/>
    <col min="10760" max="10760" width="12.28515625" customWidth="1"/>
    <col min="10761" max="10761" width="19.140625" customWidth="1"/>
    <col min="10762" max="10762" width="15.85546875" customWidth="1"/>
    <col min="10763" max="10763" width="11.140625" customWidth="1"/>
    <col min="11009" max="11009" width="7.28515625" customWidth="1"/>
    <col min="11010" max="11010" width="24.42578125" customWidth="1"/>
    <col min="11011" max="11011" width="12.140625" customWidth="1"/>
    <col min="11012" max="11012" width="11.28515625" customWidth="1"/>
    <col min="11013" max="11013" width="20.7109375" customWidth="1"/>
    <col min="11014" max="11014" width="13.140625" customWidth="1"/>
    <col min="11015" max="11015" width="10.7109375" customWidth="1"/>
    <col min="11016" max="11016" width="12.28515625" customWidth="1"/>
    <col min="11017" max="11017" width="19.140625" customWidth="1"/>
    <col min="11018" max="11018" width="15.85546875" customWidth="1"/>
    <col min="11019" max="11019" width="11.140625" customWidth="1"/>
    <col min="11265" max="11265" width="7.28515625" customWidth="1"/>
    <col min="11266" max="11266" width="24.42578125" customWidth="1"/>
    <col min="11267" max="11267" width="12.140625" customWidth="1"/>
    <col min="11268" max="11268" width="11.28515625" customWidth="1"/>
    <col min="11269" max="11269" width="20.7109375" customWidth="1"/>
    <col min="11270" max="11270" width="13.140625" customWidth="1"/>
    <col min="11271" max="11271" width="10.7109375" customWidth="1"/>
    <col min="11272" max="11272" width="12.28515625" customWidth="1"/>
    <col min="11273" max="11273" width="19.140625" customWidth="1"/>
    <col min="11274" max="11274" width="15.85546875" customWidth="1"/>
    <col min="11275" max="11275" width="11.140625" customWidth="1"/>
    <col min="11521" max="11521" width="7.28515625" customWidth="1"/>
    <col min="11522" max="11522" width="24.42578125" customWidth="1"/>
    <col min="11523" max="11523" width="12.140625" customWidth="1"/>
    <col min="11524" max="11524" width="11.28515625" customWidth="1"/>
    <col min="11525" max="11525" width="20.7109375" customWidth="1"/>
    <col min="11526" max="11526" width="13.140625" customWidth="1"/>
    <col min="11527" max="11527" width="10.7109375" customWidth="1"/>
    <col min="11528" max="11528" width="12.28515625" customWidth="1"/>
    <col min="11529" max="11529" width="19.140625" customWidth="1"/>
    <col min="11530" max="11530" width="15.85546875" customWidth="1"/>
    <col min="11531" max="11531" width="11.140625" customWidth="1"/>
    <col min="11777" max="11777" width="7.28515625" customWidth="1"/>
    <col min="11778" max="11778" width="24.42578125" customWidth="1"/>
    <col min="11779" max="11779" width="12.140625" customWidth="1"/>
    <col min="11780" max="11780" width="11.28515625" customWidth="1"/>
    <col min="11781" max="11781" width="20.7109375" customWidth="1"/>
    <col min="11782" max="11782" width="13.140625" customWidth="1"/>
    <col min="11783" max="11783" width="10.7109375" customWidth="1"/>
    <col min="11784" max="11784" width="12.28515625" customWidth="1"/>
    <col min="11785" max="11785" width="19.140625" customWidth="1"/>
    <col min="11786" max="11786" width="15.85546875" customWidth="1"/>
    <col min="11787" max="11787" width="11.140625" customWidth="1"/>
    <col min="12033" max="12033" width="7.28515625" customWidth="1"/>
    <col min="12034" max="12034" width="24.42578125" customWidth="1"/>
    <col min="12035" max="12035" width="12.140625" customWidth="1"/>
    <col min="12036" max="12036" width="11.28515625" customWidth="1"/>
    <col min="12037" max="12037" width="20.7109375" customWidth="1"/>
    <col min="12038" max="12038" width="13.140625" customWidth="1"/>
    <col min="12039" max="12039" width="10.7109375" customWidth="1"/>
    <col min="12040" max="12040" width="12.28515625" customWidth="1"/>
    <col min="12041" max="12041" width="19.140625" customWidth="1"/>
    <col min="12042" max="12042" width="15.85546875" customWidth="1"/>
    <col min="12043" max="12043" width="11.140625" customWidth="1"/>
    <col min="12289" max="12289" width="7.28515625" customWidth="1"/>
    <col min="12290" max="12290" width="24.42578125" customWidth="1"/>
    <col min="12291" max="12291" width="12.140625" customWidth="1"/>
    <col min="12292" max="12292" width="11.28515625" customWidth="1"/>
    <col min="12293" max="12293" width="20.7109375" customWidth="1"/>
    <col min="12294" max="12294" width="13.140625" customWidth="1"/>
    <col min="12295" max="12295" width="10.7109375" customWidth="1"/>
    <col min="12296" max="12296" width="12.28515625" customWidth="1"/>
    <col min="12297" max="12297" width="19.140625" customWidth="1"/>
    <col min="12298" max="12298" width="15.85546875" customWidth="1"/>
    <col min="12299" max="12299" width="11.140625" customWidth="1"/>
    <col min="12545" max="12545" width="7.28515625" customWidth="1"/>
    <col min="12546" max="12546" width="24.42578125" customWidth="1"/>
    <col min="12547" max="12547" width="12.140625" customWidth="1"/>
    <col min="12548" max="12548" width="11.28515625" customWidth="1"/>
    <col min="12549" max="12549" width="20.7109375" customWidth="1"/>
    <col min="12550" max="12550" width="13.140625" customWidth="1"/>
    <col min="12551" max="12551" width="10.7109375" customWidth="1"/>
    <col min="12552" max="12552" width="12.28515625" customWidth="1"/>
    <col min="12553" max="12553" width="19.140625" customWidth="1"/>
    <col min="12554" max="12554" width="15.85546875" customWidth="1"/>
    <col min="12555" max="12555" width="11.140625" customWidth="1"/>
    <col min="12801" max="12801" width="7.28515625" customWidth="1"/>
    <col min="12802" max="12802" width="24.42578125" customWidth="1"/>
    <col min="12803" max="12803" width="12.140625" customWidth="1"/>
    <col min="12804" max="12804" width="11.28515625" customWidth="1"/>
    <col min="12805" max="12805" width="20.7109375" customWidth="1"/>
    <col min="12806" max="12806" width="13.140625" customWidth="1"/>
    <col min="12807" max="12807" width="10.7109375" customWidth="1"/>
    <col min="12808" max="12808" width="12.28515625" customWidth="1"/>
    <col min="12809" max="12809" width="19.140625" customWidth="1"/>
    <col min="12810" max="12810" width="15.85546875" customWidth="1"/>
    <col min="12811" max="12811" width="11.140625" customWidth="1"/>
    <col min="13057" max="13057" width="7.28515625" customWidth="1"/>
    <col min="13058" max="13058" width="24.42578125" customWidth="1"/>
    <col min="13059" max="13059" width="12.140625" customWidth="1"/>
    <col min="13060" max="13060" width="11.28515625" customWidth="1"/>
    <col min="13061" max="13061" width="20.7109375" customWidth="1"/>
    <col min="13062" max="13062" width="13.140625" customWidth="1"/>
    <col min="13063" max="13063" width="10.7109375" customWidth="1"/>
    <col min="13064" max="13064" width="12.28515625" customWidth="1"/>
    <col min="13065" max="13065" width="19.140625" customWidth="1"/>
    <col min="13066" max="13066" width="15.85546875" customWidth="1"/>
    <col min="13067" max="13067" width="11.140625" customWidth="1"/>
    <col min="13313" max="13313" width="7.28515625" customWidth="1"/>
    <col min="13314" max="13314" width="24.42578125" customWidth="1"/>
    <col min="13315" max="13315" width="12.140625" customWidth="1"/>
    <col min="13316" max="13316" width="11.28515625" customWidth="1"/>
    <col min="13317" max="13317" width="20.7109375" customWidth="1"/>
    <col min="13318" max="13318" width="13.140625" customWidth="1"/>
    <col min="13319" max="13319" width="10.7109375" customWidth="1"/>
    <col min="13320" max="13320" width="12.28515625" customWidth="1"/>
    <col min="13321" max="13321" width="19.140625" customWidth="1"/>
    <col min="13322" max="13322" width="15.85546875" customWidth="1"/>
    <col min="13323" max="13323" width="11.140625" customWidth="1"/>
    <col min="13569" max="13569" width="7.28515625" customWidth="1"/>
    <col min="13570" max="13570" width="24.42578125" customWidth="1"/>
    <col min="13571" max="13571" width="12.140625" customWidth="1"/>
    <col min="13572" max="13572" width="11.28515625" customWidth="1"/>
    <col min="13573" max="13573" width="20.7109375" customWidth="1"/>
    <col min="13574" max="13574" width="13.140625" customWidth="1"/>
    <col min="13575" max="13575" width="10.7109375" customWidth="1"/>
    <col min="13576" max="13576" width="12.28515625" customWidth="1"/>
    <col min="13577" max="13577" width="19.140625" customWidth="1"/>
    <col min="13578" max="13578" width="15.85546875" customWidth="1"/>
    <col min="13579" max="13579" width="11.140625" customWidth="1"/>
    <col min="13825" max="13825" width="7.28515625" customWidth="1"/>
    <col min="13826" max="13826" width="24.42578125" customWidth="1"/>
    <col min="13827" max="13827" width="12.140625" customWidth="1"/>
    <col min="13828" max="13828" width="11.28515625" customWidth="1"/>
    <col min="13829" max="13829" width="20.7109375" customWidth="1"/>
    <col min="13830" max="13830" width="13.140625" customWidth="1"/>
    <col min="13831" max="13831" width="10.7109375" customWidth="1"/>
    <col min="13832" max="13832" width="12.28515625" customWidth="1"/>
    <col min="13833" max="13833" width="19.140625" customWidth="1"/>
    <col min="13834" max="13834" width="15.85546875" customWidth="1"/>
    <col min="13835" max="13835" width="11.140625" customWidth="1"/>
    <col min="14081" max="14081" width="7.28515625" customWidth="1"/>
    <col min="14082" max="14082" width="24.42578125" customWidth="1"/>
    <col min="14083" max="14083" width="12.140625" customWidth="1"/>
    <col min="14084" max="14084" width="11.28515625" customWidth="1"/>
    <col min="14085" max="14085" width="20.7109375" customWidth="1"/>
    <col min="14086" max="14086" width="13.140625" customWidth="1"/>
    <col min="14087" max="14087" width="10.7109375" customWidth="1"/>
    <col min="14088" max="14088" width="12.28515625" customWidth="1"/>
    <col min="14089" max="14089" width="19.140625" customWidth="1"/>
    <col min="14090" max="14090" width="15.85546875" customWidth="1"/>
    <col min="14091" max="14091" width="11.140625" customWidth="1"/>
    <col min="14337" max="14337" width="7.28515625" customWidth="1"/>
    <col min="14338" max="14338" width="24.42578125" customWidth="1"/>
    <col min="14339" max="14339" width="12.140625" customWidth="1"/>
    <col min="14340" max="14340" width="11.28515625" customWidth="1"/>
    <col min="14341" max="14341" width="20.7109375" customWidth="1"/>
    <col min="14342" max="14342" width="13.140625" customWidth="1"/>
    <col min="14343" max="14343" width="10.7109375" customWidth="1"/>
    <col min="14344" max="14344" width="12.28515625" customWidth="1"/>
    <col min="14345" max="14345" width="19.140625" customWidth="1"/>
    <col min="14346" max="14346" width="15.85546875" customWidth="1"/>
    <col min="14347" max="14347" width="11.140625" customWidth="1"/>
    <col min="14593" max="14593" width="7.28515625" customWidth="1"/>
    <col min="14594" max="14594" width="24.42578125" customWidth="1"/>
    <col min="14595" max="14595" width="12.140625" customWidth="1"/>
    <col min="14596" max="14596" width="11.28515625" customWidth="1"/>
    <col min="14597" max="14597" width="20.7109375" customWidth="1"/>
    <col min="14598" max="14598" width="13.140625" customWidth="1"/>
    <col min="14599" max="14599" width="10.7109375" customWidth="1"/>
    <col min="14600" max="14600" width="12.28515625" customWidth="1"/>
    <col min="14601" max="14601" width="19.140625" customWidth="1"/>
    <col min="14602" max="14602" width="15.85546875" customWidth="1"/>
    <col min="14603" max="14603" width="11.140625" customWidth="1"/>
    <col min="14849" max="14849" width="7.28515625" customWidth="1"/>
    <col min="14850" max="14850" width="24.42578125" customWidth="1"/>
    <col min="14851" max="14851" width="12.140625" customWidth="1"/>
    <col min="14852" max="14852" width="11.28515625" customWidth="1"/>
    <col min="14853" max="14853" width="20.7109375" customWidth="1"/>
    <col min="14854" max="14854" width="13.140625" customWidth="1"/>
    <col min="14855" max="14855" width="10.7109375" customWidth="1"/>
    <col min="14856" max="14856" width="12.28515625" customWidth="1"/>
    <col min="14857" max="14857" width="19.140625" customWidth="1"/>
    <col min="14858" max="14858" width="15.85546875" customWidth="1"/>
    <col min="14859" max="14859" width="11.140625" customWidth="1"/>
    <col min="15105" max="15105" width="7.28515625" customWidth="1"/>
    <col min="15106" max="15106" width="24.42578125" customWidth="1"/>
    <col min="15107" max="15107" width="12.140625" customWidth="1"/>
    <col min="15108" max="15108" width="11.28515625" customWidth="1"/>
    <col min="15109" max="15109" width="20.7109375" customWidth="1"/>
    <col min="15110" max="15110" width="13.140625" customWidth="1"/>
    <col min="15111" max="15111" width="10.7109375" customWidth="1"/>
    <col min="15112" max="15112" width="12.28515625" customWidth="1"/>
    <col min="15113" max="15113" width="19.140625" customWidth="1"/>
    <col min="15114" max="15114" width="15.85546875" customWidth="1"/>
    <col min="15115" max="15115" width="11.140625" customWidth="1"/>
    <col min="15361" max="15361" width="7.28515625" customWidth="1"/>
    <col min="15362" max="15362" width="24.42578125" customWidth="1"/>
    <col min="15363" max="15363" width="12.140625" customWidth="1"/>
    <col min="15364" max="15364" width="11.28515625" customWidth="1"/>
    <col min="15365" max="15365" width="20.7109375" customWidth="1"/>
    <col min="15366" max="15366" width="13.140625" customWidth="1"/>
    <col min="15367" max="15367" width="10.7109375" customWidth="1"/>
    <col min="15368" max="15368" width="12.28515625" customWidth="1"/>
    <col min="15369" max="15369" width="19.140625" customWidth="1"/>
    <col min="15370" max="15370" width="15.85546875" customWidth="1"/>
    <col min="15371" max="15371" width="11.140625" customWidth="1"/>
    <col min="15617" max="15617" width="7.28515625" customWidth="1"/>
    <col min="15618" max="15618" width="24.42578125" customWidth="1"/>
    <col min="15619" max="15619" width="12.140625" customWidth="1"/>
    <col min="15620" max="15620" width="11.28515625" customWidth="1"/>
    <col min="15621" max="15621" width="20.7109375" customWidth="1"/>
    <col min="15622" max="15622" width="13.140625" customWidth="1"/>
    <col min="15623" max="15623" width="10.7109375" customWidth="1"/>
    <col min="15624" max="15624" width="12.28515625" customWidth="1"/>
    <col min="15625" max="15625" width="19.140625" customWidth="1"/>
    <col min="15626" max="15626" width="15.85546875" customWidth="1"/>
    <col min="15627" max="15627" width="11.140625" customWidth="1"/>
    <col min="15873" max="15873" width="7.28515625" customWidth="1"/>
    <col min="15874" max="15874" width="24.42578125" customWidth="1"/>
    <col min="15875" max="15875" width="12.140625" customWidth="1"/>
    <col min="15876" max="15876" width="11.28515625" customWidth="1"/>
    <col min="15877" max="15877" width="20.7109375" customWidth="1"/>
    <col min="15878" max="15878" width="13.140625" customWidth="1"/>
    <col min="15879" max="15879" width="10.7109375" customWidth="1"/>
    <col min="15880" max="15880" width="12.28515625" customWidth="1"/>
    <col min="15881" max="15881" width="19.140625" customWidth="1"/>
    <col min="15882" max="15882" width="15.85546875" customWidth="1"/>
    <col min="15883" max="15883" width="11.140625" customWidth="1"/>
    <col min="16129" max="16129" width="7.28515625" customWidth="1"/>
    <col min="16130" max="16130" width="24.42578125" customWidth="1"/>
    <col min="16131" max="16131" width="12.140625" customWidth="1"/>
    <col min="16132" max="16132" width="11.28515625" customWidth="1"/>
    <col min="16133" max="16133" width="20.7109375" customWidth="1"/>
    <col min="16134" max="16134" width="13.140625" customWidth="1"/>
    <col min="16135" max="16135" width="10.7109375" customWidth="1"/>
    <col min="16136" max="16136" width="12.28515625" customWidth="1"/>
    <col min="16137" max="16137" width="19.140625" customWidth="1"/>
    <col min="16138" max="16138" width="15.85546875" customWidth="1"/>
    <col min="16139" max="16139" width="11.140625" customWidth="1"/>
  </cols>
  <sheetData>
    <row r="1" spans="1:11" ht="18.75" customHeight="1" x14ac:dyDescent="0.25">
      <c r="H1" s="139"/>
      <c r="I1" s="140" t="s">
        <v>0</v>
      </c>
      <c r="J1" s="140"/>
      <c r="K1" s="140"/>
    </row>
    <row r="2" spans="1:11" ht="20.25" customHeight="1" x14ac:dyDescent="0.25">
      <c r="A2" s="3"/>
      <c r="B2" s="3"/>
      <c r="C2" s="3"/>
      <c r="D2" s="3"/>
      <c r="E2" s="3"/>
      <c r="F2" s="3"/>
      <c r="G2" s="3"/>
      <c r="H2" s="141"/>
      <c r="I2" s="142" t="s">
        <v>299</v>
      </c>
      <c r="J2" s="142"/>
      <c r="K2" s="142"/>
    </row>
    <row r="3" spans="1:11" ht="61.5" customHeight="1" x14ac:dyDescent="0.25">
      <c r="A3" s="3"/>
      <c r="B3" s="7" t="s">
        <v>300</v>
      </c>
      <c r="C3" s="8"/>
      <c r="D3" s="8"/>
      <c r="E3" s="8"/>
      <c r="F3" s="8"/>
      <c r="G3" s="8"/>
      <c r="H3" s="8"/>
      <c r="I3" s="8"/>
      <c r="J3" s="8"/>
      <c r="K3" s="3"/>
    </row>
    <row r="4" spans="1:11" ht="31.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33" customHeight="1" x14ac:dyDescent="0.25">
      <c r="A5" s="10" t="s">
        <v>4</v>
      </c>
      <c r="B5" s="10" t="s">
        <v>5</v>
      </c>
      <c r="C5" s="11" t="s">
        <v>6</v>
      </c>
      <c r="D5" s="11"/>
      <c r="E5" s="11"/>
      <c r="F5" s="11" t="s">
        <v>7</v>
      </c>
      <c r="G5" s="11" t="s">
        <v>8</v>
      </c>
      <c r="H5" s="11"/>
      <c r="I5" s="11"/>
      <c r="J5" s="11"/>
      <c r="K5" s="12" t="s">
        <v>9</v>
      </c>
    </row>
    <row r="6" spans="1:11" ht="158.25" customHeight="1" x14ac:dyDescent="0.25">
      <c r="A6" s="10"/>
      <c r="B6" s="10"/>
      <c r="C6" s="13" t="s">
        <v>10</v>
      </c>
      <c r="D6" s="13" t="s">
        <v>11</v>
      </c>
      <c r="E6" s="13" t="s">
        <v>12</v>
      </c>
      <c r="F6" s="11"/>
      <c r="G6" s="14" t="s">
        <v>13</v>
      </c>
      <c r="H6" s="13" t="s">
        <v>14</v>
      </c>
      <c r="I6" s="13" t="s">
        <v>15</v>
      </c>
      <c r="J6" s="13" t="s">
        <v>14</v>
      </c>
      <c r="K6" s="12"/>
    </row>
    <row r="7" spans="1:11" ht="25.5" x14ac:dyDescent="0.25">
      <c r="A7" s="15" t="s">
        <v>71</v>
      </c>
      <c r="B7" s="21" t="s">
        <v>301</v>
      </c>
      <c r="C7" s="17"/>
      <c r="D7" s="143">
        <v>7</v>
      </c>
      <c r="E7" s="13" t="s">
        <v>302</v>
      </c>
      <c r="F7" s="144">
        <f>SUM(C7,D7)</f>
        <v>7</v>
      </c>
      <c r="G7" s="143"/>
      <c r="H7" s="17"/>
      <c r="I7" s="128" t="s">
        <v>303</v>
      </c>
      <c r="J7" s="143">
        <f t="shared" ref="J7:J23" si="0">D7</f>
        <v>7</v>
      </c>
      <c r="K7" s="20"/>
    </row>
    <row r="8" spans="1:11" ht="35.25" customHeight="1" x14ac:dyDescent="0.25">
      <c r="A8" s="15" t="s">
        <v>75</v>
      </c>
      <c r="B8" s="145" t="s">
        <v>304</v>
      </c>
      <c r="C8" s="17"/>
      <c r="D8" s="143">
        <v>2.57</v>
      </c>
      <c r="E8" s="146" t="s">
        <v>305</v>
      </c>
      <c r="F8" s="144">
        <f t="shared" ref="F8:F29" si="1">SUM(C8,D8)</f>
        <v>2.57</v>
      </c>
      <c r="G8" s="16"/>
      <c r="H8" s="17"/>
      <c r="I8" s="146" t="s">
        <v>305</v>
      </c>
      <c r="J8" s="143">
        <f t="shared" si="0"/>
        <v>2.57</v>
      </c>
      <c r="K8" s="20"/>
    </row>
    <row r="9" spans="1:11" ht="64.5" customHeight="1" x14ac:dyDescent="0.25">
      <c r="A9" s="15" t="s">
        <v>78</v>
      </c>
      <c r="B9" s="48" t="s">
        <v>306</v>
      </c>
      <c r="C9" s="17"/>
      <c r="D9" s="143">
        <v>7.32</v>
      </c>
      <c r="E9" s="127" t="s">
        <v>307</v>
      </c>
      <c r="F9" s="144">
        <f t="shared" si="1"/>
        <v>7.32</v>
      </c>
      <c r="G9" s="16"/>
      <c r="H9" s="17"/>
      <c r="I9" s="127" t="s">
        <v>308</v>
      </c>
      <c r="J9" s="143">
        <f t="shared" si="0"/>
        <v>7.32</v>
      </c>
      <c r="K9" s="20"/>
    </row>
    <row r="10" spans="1:11" ht="25.5" x14ac:dyDescent="0.25">
      <c r="A10" s="15" t="s">
        <v>309</v>
      </c>
      <c r="B10" s="147" t="s">
        <v>310</v>
      </c>
      <c r="C10" s="17"/>
      <c r="D10" s="143">
        <v>10.3</v>
      </c>
      <c r="E10" s="13" t="s">
        <v>311</v>
      </c>
      <c r="F10" s="144">
        <f t="shared" si="1"/>
        <v>10.3</v>
      </c>
      <c r="G10" s="16"/>
      <c r="H10" s="17"/>
      <c r="I10" s="128" t="s">
        <v>312</v>
      </c>
      <c r="J10" s="143">
        <f t="shared" si="0"/>
        <v>10.3</v>
      </c>
      <c r="K10" s="20"/>
    </row>
    <row r="11" spans="1:11" ht="25.5" x14ac:dyDescent="0.25">
      <c r="A11" s="148" t="s">
        <v>313</v>
      </c>
      <c r="B11" s="145" t="s">
        <v>314</v>
      </c>
      <c r="C11" s="64"/>
      <c r="D11" s="149">
        <v>0.4</v>
      </c>
      <c r="E11" s="150" t="s">
        <v>315</v>
      </c>
      <c r="F11" s="151">
        <f t="shared" si="1"/>
        <v>0.4</v>
      </c>
      <c r="G11" s="152"/>
      <c r="H11" s="64"/>
      <c r="I11" s="150" t="s">
        <v>315</v>
      </c>
      <c r="J11" s="149">
        <f t="shared" si="0"/>
        <v>0.4</v>
      </c>
      <c r="K11" s="153"/>
    </row>
    <row r="12" spans="1:11" ht="24.75" customHeight="1" x14ac:dyDescent="0.25">
      <c r="A12" s="21" t="s">
        <v>316</v>
      </c>
      <c r="B12" s="154" t="s">
        <v>304</v>
      </c>
      <c r="C12" s="17"/>
      <c r="D12" s="143">
        <v>2.57</v>
      </c>
      <c r="E12" s="146" t="s">
        <v>305</v>
      </c>
      <c r="F12" s="144">
        <f t="shared" si="1"/>
        <v>2.57</v>
      </c>
      <c r="G12" s="155"/>
      <c r="H12" s="149"/>
      <c r="I12" s="156" t="s">
        <v>305</v>
      </c>
      <c r="J12" s="143">
        <f t="shared" si="0"/>
        <v>2.57</v>
      </c>
      <c r="K12" s="20"/>
    </row>
    <row r="13" spans="1:11" ht="39" x14ac:dyDescent="0.25">
      <c r="A13" s="15" t="s">
        <v>317</v>
      </c>
      <c r="B13" s="157" t="s">
        <v>318</v>
      </c>
      <c r="C13" s="17"/>
      <c r="D13" s="143">
        <v>9.3000000000000007</v>
      </c>
      <c r="E13" s="124" t="s">
        <v>319</v>
      </c>
      <c r="F13" s="144">
        <f t="shared" si="1"/>
        <v>9.3000000000000007</v>
      </c>
      <c r="G13" s="155"/>
      <c r="H13" s="149"/>
      <c r="I13" s="124" t="s">
        <v>319</v>
      </c>
      <c r="J13" s="143">
        <f t="shared" si="0"/>
        <v>9.3000000000000007</v>
      </c>
      <c r="K13" s="20"/>
    </row>
    <row r="14" spans="1:11" ht="81" customHeight="1" x14ac:dyDescent="0.25">
      <c r="A14" s="15" t="s">
        <v>320</v>
      </c>
      <c r="B14" s="48" t="s">
        <v>321</v>
      </c>
      <c r="C14" s="17"/>
      <c r="D14" s="143">
        <v>12.57</v>
      </c>
      <c r="E14" s="128" t="s">
        <v>322</v>
      </c>
      <c r="F14" s="144">
        <f t="shared" si="1"/>
        <v>12.57</v>
      </c>
      <c r="G14" s="155"/>
      <c r="H14" s="149"/>
      <c r="I14" s="128" t="s">
        <v>322</v>
      </c>
      <c r="J14" s="143">
        <f t="shared" si="0"/>
        <v>12.57</v>
      </c>
      <c r="K14" s="20"/>
    </row>
    <row r="15" spans="1:11" ht="62.25" customHeight="1" x14ac:dyDescent="0.25">
      <c r="A15" s="15" t="s">
        <v>290</v>
      </c>
      <c r="B15" s="158" t="s">
        <v>323</v>
      </c>
      <c r="C15" s="17"/>
      <c r="D15" s="143">
        <v>10.43</v>
      </c>
      <c r="E15" s="150" t="s">
        <v>324</v>
      </c>
      <c r="F15" s="144">
        <f t="shared" si="1"/>
        <v>10.43</v>
      </c>
      <c r="G15" s="155"/>
      <c r="H15" s="149"/>
      <c r="I15" s="150" t="s">
        <v>324</v>
      </c>
      <c r="J15" s="143">
        <f t="shared" si="0"/>
        <v>10.43</v>
      </c>
      <c r="K15" s="20"/>
    </row>
    <row r="16" spans="1:11" ht="31.5" customHeight="1" x14ac:dyDescent="0.25">
      <c r="A16" s="15" t="s">
        <v>325</v>
      </c>
      <c r="B16" s="16" t="s">
        <v>326</v>
      </c>
      <c r="C16" s="17"/>
      <c r="D16" s="17">
        <v>38.36</v>
      </c>
      <c r="E16" s="127" t="s">
        <v>17</v>
      </c>
      <c r="F16" s="19">
        <f t="shared" si="1"/>
        <v>38.36</v>
      </c>
      <c r="G16" s="155"/>
      <c r="H16" s="149"/>
      <c r="I16" s="127" t="s">
        <v>17</v>
      </c>
      <c r="J16" s="17">
        <f t="shared" si="0"/>
        <v>38.36</v>
      </c>
      <c r="K16" s="20"/>
    </row>
    <row r="17" spans="1:11" ht="72.75" customHeight="1" x14ac:dyDescent="0.25">
      <c r="A17" s="15" t="s">
        <v>327</v>
      </c>
      <c r="B17" s="48" t="s">
        <v>328</v>
      </c>
      <c r="C17" s="17"/>
      <c r="D17" s="143">
        <v>7.26</v>
      </c>
      <c r="E17" s="128" t="s">
        <v>329</v>
      </c>
      <c r="F17" s="144">
        <f t="shared" si="1"/>
        <v>7.26</v>
      </c>
      <c r="G17" s="155"/>
      <c r="H17" s="149"/>
      <c r="I17" s="128" t="s">
        <v>329</v>
      </c>
      <c r="J17" s="143">
        <f t="shared" si="0"/>
        <v>7.26</v>
      </c>
      <c r="K17" s="20"/>
    </row>
    <row r="18" spans="1:11" ht="45.75" customHeight="1" x14ac:dyDescent="0.25">
      <c r="A18" s="15" t="s">
        <v>291</v>
      </c>
      <c r="B18" s="18" t="s">
        <v>330</v>
      </c>
      <c r="C18" s="17"/>
      <c r="D18" s="17">
        <v>8.02</v>
      </c>
      <c r="E18" s="127" t="s">
        <v>331</v>
      </c>
      <c r="F18" s="19">
        <f t="shared" si="1"/>
        <v>8.02</v>
      </c>
      <c r="G18" s="155"/>
      <c r="H18" s="149"/>
      <c r="I18" s="127" t="s">
        <v>331</v>
      </c>
      <c r="J18" s="17">
        <f t="shared" si="0"/>
        <v>8.02</v>
      </c>
      <c r="K18" s="20"/>
    </row>
    <row r="19" spans="1:11" ht="47.25" x14ac:dyDescent="0.25">
      <c r="A19" s="15" t="s">
        <v>292</v>
      </c>
      <c r="B19" s="18" t="s">
        <v>332</v>
      </c>
      <c r="C19" s="17"/>
      <c r="D19" s="17">
        <v>4.46</v>
      </c>
      <c r="E19" s="127" t="s">
        <v>333</v>
      </c>
      <c r="F19" s="19">
        <f t="shared" si="1"/>
        <v>4.46</v>
      </c>
      <c r="G19" s="155"/>
      <c r="H19" s="149"/>
      <c r="I19" s="127" t="s">
        <v>333</v>
      </c>
      <c r="J19" s="17">
        <f t="shared" si="0"/>
        <v>4.46</v>
      </c>
      <c r="K19" s="20"/>
    </row>
    <row r="20" spans="1:11" ht="31.5" x14ac:dyDescent="0.25">
      <c r="A20" s="15" t="s">
        <v>293</v>
      </c>
      <c r="B20" s="18" t="s">
        <v>334</v>
      </c>
      <c r="C20" s="17"/>
      <c r="D20" s="17">
        <v>10.02</v>
      </c>
      <c r="E20" s="127" t="s">
        <v>335</v>
      </c>
      <c r="F20" s="19">
        <f t="shared" si="1"/>
        <v>10.02</v>
      </c>
      <c r="G20" s="155"/>
      <c r="H20" s="149"/>
      <c r="I20" s="127" t="s">
        <v>335</v>
      </c>
      <c r="J20" s="17">
        <f t="shared" si="0"/>
        <v>10.02</v>
      </c>
      <c r="K20" s="20"/>
    </row>
    <row r="21" spans="1:11" ht="49.5" customHeight="1" x14ac:dyDescent="0.25">
      <c r="A21" s="15" t="s">
        <v>336</v>
      </c>
      <c r="B21" s="18" t="s">
        <v>337</v>
      </c>
      <c r="C21" s="17"/>
      <c r="D21" s="17">
        <v>10.1</v>
      </c>
      <c r="E21" s="127" t="s">
        <v>338</v>
      </c>
      <c r="F21" s="19">
        <f t="shared" si="1"/>
        <v>10.1</v>
      </c>
      <c r="G21" s="155"/>
      <c r="H21" s="149"/>
      <c r="I21" s="127" t="s">
        <v>338</v>
      </c>
      <c r="J21" s="17">
        <f t="shared" si="0"/>
        <v>10.1</v>
      </c>
      <c r="K21" s="20"/>
    </row>
    <row r="22" spans="1:11" ht="47.25" x14ac:dyDescent="0.25">
      <c r="A22" s="15" t="s">
        <v>294</v>
      </c>
      <c r="B22" s="18" t="s">
        <v>339</v>
      </c>
      <c r="C22" s="17"/>
      <c r="D22" s="17">
        <v>11.06</v>
      </c>
      <c r="E22" s="127" t="s">
        <v>340</v>
      </c>
      <c r="F22" s="19">
        <f t="shared" si="1"/>
        <v>11.06</v>
      </c>
      <c r="G22" s="155"/>
      <c r="H22" s="149"/>
      <c r="I22" s="127" t="s">
        <v>340</v>
      </c>
      <c r="J22" s="17">
        <f t="shared" si="0"/>
        <v>11.06</v>
      </c>
      <c r="K22" s="20"/>
    </row>
    <row r="23" spans="1:11" ht="57" customHeight="1" x14ac:dyDescent="0.25">
      <c r="A23" s="15" t="s">
        <v>295</v>
      </c>
      <c r="B23" s="48" t="s">
        <v>341</v>
      </c>
      <c r="C23" s="17"/>
      <c r="D23" s="17">
        <v>59.44</v>
      </c>
      <c r="E23" s="127" t="s">
        <v>342</v>
      </c>
      <c r="F23" s="19">
        <f t="shared" si="1"/>
        <v>59.44</v>
      </c>
      <c r="G23" s="155"/>
      <c r="H23" s="149"/>
      <c r="I23" s="127" t="s">
        <v>342</v>
      </c>
      <c r="J23" s="17">
        <f t="shared" si="0"/>
        <v>59.44</v>
      </c>
      <c r="K23" s="20"/>
    </row>
    <row r="24" spans="1:11" ht="57" customHeight="1" x14ac:dyDescent="0.25">
      <c r="A24" s="15" t="s">
        <v>296</v>
      </c>
      <c r="B24" s="159" t="s">
        <v>318</v>
      </c>
      <c r="C24" s="17"/>
      <c r="D24" s="17">
        <v>115.7</v>
      </c>
      <c r="E24" s="160" t="s">
        <v>343</v>
      </c>
      <c r="F24" s="19">
        <f t="shared" si="1"/>
        <v>115.7</v>
      </c>
      <c r="G24" s="155"/>
      <c r="H24" s="149"/>
      <c r="I24" s="161" t="s">
        <v>343</v>
      </c>
      <c r="J24" s="17">
        <f>D24</f>
        <v>115.7</v>
      </c>
      <c r="K24" s="20"/>
    </row>
    <row r="25" spans="1:11" ht="75.75" customHeight="1" x14ac:dyDescent="0.25">
      <c r="A25" s="15" t="s">
        <v>297</v>
      </c>
      <c r="B25" s="152" t="s">
        <v>26</v>
      </c>
      <c r="C25" s="17">
        <v>612.87</v>
      </c>
      <c r="D25" s="17"/>
      <c r="E25" s="162"/>
      <c r="F25" s="19">
        <f t="shared" si="1"/>
        <v>612.87</v>
      </c>
      <c r="G25" s="155"/>
      <c r="H25" s="149"/>
      <c r="I25" s="162"/>
      <c r="J25" s="17">
        <f>D25</f>
        <v>0</v>
      </c>
      <c r="K25" s="20"/>
    </row>
    <row r="26" spans="1:11" ht="39" customHeight="1" x14ac:dyDescent="0.25">
      <c r="A26" s="15" t="s">
        <v>298</v>
      </c>
      <c r="B26" s="48"/>
      <c r="C26" s="17"/>
      <c r="D26" s="17"/>
      <c r="E26" s="162"/>
      <c r="F26" s="19"/>
      <c r="G26" s="155">
        <v>2220</v>
      </c>
      <c r="H26" s="149">
        <v>556.53</v>
      </c>
      <c r="I26" s="124" t="s">
        <v>344</v>
      </c>
      <c r="J26" s="17"/>
      <c r="K26" s="20"/>
    </row>
    <row r="27" spans="1:11" ht="78.75" customHeight="1" x14ac:dyDescent="0.25">
      <c r="A27" s="15"/>
      <c r="B27" s="48"/>
      <c r="C27" s="17"/>
      <c r="D27" s="17"/>
      <c r="E27" s="162"/>
      <c r="F27" s="19"/>
      <c r="G27" s="155">
        <v>2240</v>
      </c>
      <c r="H27" s="149">
        <v>55.58</v>
      </c>
      <c r="I27" s="150" t="s">
        <v>345</v>
      </c>
      <c r="J27" s="17"/>
      <c r="K27" s="20"/>
    </row>
    <row r="28" spans="1:11" ht="94.5" customHeight="1" x14ac:dyDescent="0.25">
      <c r="A28" s="15"/>
      <c r="B28" s="48"/>
      <c r="C28" s="17"/>
      <c r="D28" s="17"/>
      <c r="E28" s="162"/>
      <c r="F28" s="19"/>
      <c r="G28" s="155">
        <v>2240</v>
      </c>
      <c r="H28" s="149">
        <v>21.76</v>
      </c>
      <c r="I28" s="150" t="s">
        <v>346</v>
      </c>
      <c r="J28" s="17"/>
      <c r="K28" s="20"/>
    </row>
    <row r="29" spans="1:11" ht="60" customHeight="1" x14ac:dyDescent="0.25">
      <c r="A29" s="15"/>
      <c r="B29" s="23" t="s">
        <v>43</v>
      </c>
      <c r="C29" s="24">
        <v>612.87</v>
      </c>
      <c r="D29" s="24">
        <f>SUM(D7:D25)</f>
        <v>326.88</v>
      </c>
      <c r="E29" s="25"/>
      <c r="F29" s="26">
        <f t="shared" si="1"/>
        <v>939.75</v>
      </c>
      <c r="G29" s="27"/>
      <c r="H29" s="24">
        <f>H26+H27+H28</f>
        <v>633.87</v>
      </c>
      <c r="I29" s="25"/>
      <c r="J29" s="24">
        <f>SUM(J7:J23)+J24+J25</f>
        <v>326.88</v>
      </c>
      <c r="K29" s="28">
        <f>C29-H29</f>
        <v>-21</v>
      </c>
    </row>
    <row r="30" spans="1:11" ht="57" customHeight="1" x14ac:dyDescent="0.25">
      <c r="A30" s="120"/>
    </row>
    <row r="31" spans="1:11" ht="57" customHeight="1" x14ac:dyDescent="0.25">
      <c r="A31" s="120"/>
    </row>
    <row r="32" spans="1:11" ht="57" customHeight="1" x14ac:dyDescent="0.25">
      <c r="A32" s="120"/>
      <c r="B32" s="29" t="s">
        <v>190</v>
      </c>
      <c r="F32" s="30"/>
      <c r="G32" s="31" t="s">
        <v>347</v>
      </c>
      <c r="H32" s="31"/>
    </row>
    <row r="33" spans="1:11" ht="15.75" x14ac:dyDescent="0.25">
      <c r="A33" s="163"/>
      <c r="B33" s="29"/>
      <c r="F33" s="164" t="s">
        <v>46</v>
      </c>
      <c r="G33" s="165"/>
      <c r="H33" s="165"/>
    </row>
    <row r="34" spans="1:11" ht="15.75" x14ac:dyDescent="0.25">
      <c r="B34" s="29" t="s">
        <v>47</v>
      </c>
      <c r="F34" s="30"/>
      <c r="G34" s="31" t="s">
        <v>348</v>
      </c>
      <c r="H34" s="31"/>
    </row>
    <row r="35" spans="1:11" x14ac:dyDescent="0.25">
      <c r="F35" s="164" t="s">
        <v>46</v>
      </c>
      <c r="G35" s="165"/>
      <c r="H35" s="165"/>
    </row>
    <row r="37" spans="1:11" x14ac:dyDescent="0.25">
      <c r="B37" t="s">
        <v>349</v>
      </c>
      <c r="C37" t="s">
        <v>350</v>
      </c>
    </row>
    <row r="43" spans="1:11" ht="15.75" x14ac:dyDescent="0.25">
      <c r="I43" s="155"/>
      <c r="J43" s="149"/>
      <c r="K43" s="166"/>
    </row>
    <row r="75" spans="12:13" ht="15.75" x14ac:dyDescent="0.25">
      <c r="L75" s="17"/>
      <c r="M75" s="20"/>
    </row>
    <row r="82" ht="7.5" customHeight="1" x14ac:dyDescent="0.25"/>
  </sheetData>
  <mergeCells count="12">
    <mergeCell ref="G32:H32"/>
    <mergeCell ref="G34:H34"/>
    <mergeCell ref="I1:K1"/>
    <mergeCell ref="I2:K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/>
  <pageMargins left="0.19685039370078741" right="0.19685039370078741" top="0.19685039370078741" bottom="0.19685039370078741" header="0" footer="0"/>
  <pageSetup paperSize="9" scale="47" orientation="portrait" horizontalDpi="180" verticalDpi="180" r:id="rId1"/>
  <rowBreaks count="1" manualBreakCount="1">
    <brk id="38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Zeros="0" tabSelected="1" zoomScale="75" zoomScaleNormal="75" zoomScaleSheetLayoutView="80" workbookViewId="0">
      <selection activeCell="F6" sqref="F6:F7"/>
    </sheetView>
  </sheetViews>
  <sheetFormatPr defaultRowHeight="15.75" x14ac:dyDescent="0.25"/>
  <cols>
    <col min="1" max="1" width="7.28515625" style="167" customWidth="1"/>
    <col min="2" max="2" width="24.42578125" style="167" customWidth="1"/>
    <col min="3" max="3" width="10.5703125" style="167" customWidth="1"/>
    <col min="4" max="4" width="13.5703125" style="167" customWidth="1"/>
    <col min="5" max="5" width="18.85546875" style="167" customWidth="1"/>
    <col min="6" max="6" width="15.85546875" style="167" customWidth="1"/>
    <col min="7" max="7" width="16.5703125" style="167" customWidth="1"/>
    <col min="8" max="8" width="14.85546875" style="167" customWidth="1"/>
    <col min="9" max="9" width="22.85546875" style="167" customWidth="1"/>
    <col min="10" max="10" width="10" style="167" customWidth="1"/>
    <col min="11" max="11" width="15.5703125" style="167" customWidth="1"/>
    <col min="12" max="256" width="9.140625" style="167"/>
    <col min="257" max="257" width="7.28515625" style="167" customWidth="1"/>
    <col min="258" max="258" width="24.42578125" style="167" customWidth="1"/>
    <col min="259" max="259" width="10.5703125" style="167" customWidth="1"/>
    <col min="260" max="260" width="13.5703125" style="167" customWidth="1"/>
    <col min="261" max="261" width="18.85546875" style="167" customWidth="1"/>
    <col min="262" max="262" width="15.85546875" style="167" customWidth="1"/>
    <col min="263" max="263" width="16.5703125" style="167" customWidth="1"/>
    <col min="264" max="264" width="14.85546875" style="167" customWidth="1"/>
    <col min="265" max="265" width="22.85546875" style="167" customWidth="1"/>
    <col min="266" max="266" width="10" style="167" customWidth="1"/>
    <col min="267" max="267" width="15.5703125" style="167" customWidth="1"/>
    <col min="268" max="512" width="9.140625" style="167"/>
    <col min="513" max="513" width="7.28515625" style="167" customWidth="1"/>
    <col min="514" max="514" width="24.42578125" style="167" customWidth="1"/>
    <col min="515" max="515" width="10.5703125" style="167" customWidth="1"/>
    <col min="516" max="516" width="13.5703125" style="167" customWidth="1"/>
    <col min="517" max="517" width="18.85546875" style="167" customWidth="1"/>
    <col min="518" max="518" width="15.85546875" style="167" customWidth="1"/>
    <col min="519" max="519" width="16.5703125" style="167" customWidth="1"/>
    <col min="520" max="520" width="14.85546875" style="167" customWidth="1"/>
    <col min="521" max="521" width="22.85546875" style="167" customWidth="1"/>
    <col min="522" max="522" width="10" style="167" customWidth="1"/>
    <col min="523" max="523" width="15.5703125" style="167" customWidth="1"/>
    <col min="524" max="768" width="9.140625" style="167"/>
    <col min="769" max="769" width="7.28515625" style="167" customWidth="1"/>
    <col min="770" max="770" width="24.42578125" style="167" customWidth="1"/>
    <col min="771" max="771" width="10.5703125" style="167" customWidth="1"/>
    <col min="772" max="772" width="13.5703125" style="167" customWidth="1"/>
    <col min="773" max="773" width="18.85546875" style="167" customWidth="1"/>
    <col min="774" max="774" width="15.85546875" style="167" customWidth="1"/>
    <col min="775" max="775" width="16.5703125" style="167" customWidth="1"/>
    <col min="776" max="776" width="14.85546875" style="167" customWidth="1"/>
    <col min="777" max="777" width="22.85546875" style="167" customWidth="1"/>
    <col min="778" max="778" width="10" style="167" customWidth="1"/>
    <col min="779" max="779" width="15.5703125" style="167" customWidth="1"/>
    <col min="780" max="1024" width="9.140625" style="167"/>
    <col min="1025" max="1025" width="7.28515625" style="167" customWidth="1"/>
    <col min="1026" max="1026" width="24.42578125" style="167" customWidth="1"/>
    <col min="1027" max="1027" width="10.5703125" style="167" customWidth="1"/>
    <col min="1028" max="1028" width="13.5703125" style="167" customWidth="1"/>
    <col min="1029" max="1029" width="18.85546875" style="167" customWidth="1"/>
    <col min="1030" max="1030" width="15.85546875" style="167" customWidth="1"/>
    <col min="1031" max="1031" width="16.5703125" style="167" customWidth="1"/>
    <col min="1032" max="1032" width="14.85546875" style="167" customWidth="1"/>
    <col min="1033" max="1033" width="22.85546875" style="167" customWidth="1"/>
    <col min="1034" max="1034" width="10" style="167" customWidth="1"/>
    <col min="1035" max="1035" width="15.5703125" style="167" customWidth="1"/>
    <col min="1036" max="1280" width="9.140625" style="167"/>
    <col min="1281" max="1281" width="7.28515625" style="167" customWidth="1"/>
    <col min="1282" max="1282" width="24.42578125" style="167" customWidth="1"/>
    <col min="1283" max="1283" width="10.5703125" style="167" customWidth="1"/>
    <col min="1284" max="1284" width="13.5703125" style="167" customWidth="1"/>
    <col min="1285" max="1285" width="18.85546875" style="167" customWidth="1"/>
    <col min="1286" max="1286" width="15.85546875" style="167" customWidth="1"/>
    <col min="1287" max="1287" width="16.5703125" style="167" customWidth="1"/>
    <col min="1288" max="1288" width="14.85546875" style="167" customWidth="1"/>
    <col min="1289" max="1289" width="22.85546875" style="167" customWidth="1"/>
    <col min="1290" max="1290" width="10" style="167" customWidth="1"/>
    <col min="1291" max="1291" width="15.5703125" style="167" customWidth="1"/>
    <col min="1292" max="1536" width="9.140625" style="167"/>
    <col min="1537" max="1537" width="7.28515625" style="167" customWidth="1"/>
    <col min="1538" max="1538" width="24.42578125" style="167" customWidth="1"/>
    <col min="1539" max="1539" width="10.5703125" style="167" customWidth="1"/>
    <col min="1540" max="1540" width="13.5703125" style="167" customWidth="1"/>
    <col min="1541" max="1541" width="18.85546875" style="167" customWidth="1"/>
    <col min="1542" max="1542" width="15.85546875" style="167" customWidth="1"/>
    <col min="1543" max="1543" width="16.5703125" style="167" customWidth="1"/>
    <col min="1544" max="1544" width="14.85546875" style="167" customWidth="1"/>
    <col min="1545" max="1545" width="22.85546875" style="167" customWidth="1"/>
    <col min="1546" max="1546" width="10" style="167" customWidth="1"/>
    <col min="1547" max="1547" width="15.5703125" style="167" customWidth="1"/>
    <col min="1548" max="1792" width="9.140625" style="167"/>
    <col min="1793" max="1793" width="7.28515625" style="167" customWidth="1"/>
    <col min="1794" max="1794" width="24.42578125" style="167" customWidth="1"/>
    <col min="1795" max="1795" width="10.5703125" style="167" customWidth="1"/>
    <col min="1796" max="1796" width="13.5703125" style="167" customWidth="1"/>
    <col min="1797" max="1797" width="18.85546875" style="167" customWidth="1"/>
    <col min="1798" max="1798" width="15.85546875" style="167" customWidth="1"/>
    <col min="1799" max="1799" width="16.5703125" style="167" customWidth="1"/>
    <col min="1800" max="1800" width="14.85546875" style="167" customWidth="1"/>
    <col min="1801" max="1801" width="22.85546875" style="167" customWidth="1"/>
    <col min="1802" max="1802" width="10" style="167" customWidth="1"/>
    <col min="1803" max="1803" width="15.5703125" style="167" customWidth="1"/>
    <col min="1804" max="2048" width="9.140625" style="167"/>
    <col min="2049" max="2049" width="7.28515625" style="167" customWidth="1"/>
    <col min="2050" max="2050" width="24.42578125" style="167" customWidth="1"/>
    <col min="2051" max="2051" width="10.5703125" style="167" customWidth="1"/>
    <col min="2052" max="2052" width="13.5703125" style="167" customWidth="1"/>
    <col min="2053" max="2053" width="18.85546875" style="167" customWidth="1"/>
    <col min="2054" max="2054" width="15.85546875" style="167" customWidth="1"/>
    <col min="2055" max="2055" width="16.5703125" style="167" customWidth="1"/>
    <col min="2056" max="2056" width="14.85546875" style="167" customWidth="1"/>
    <col min="2057" max="2057" width="22.85546875" style="167" customWidth="1"/>
    <col min="2058" max="2058" width="10" style="167" customWidth="1"/>
    <col min="2059" max="2059" width="15.5703125" style="167" customWidth="1"/>
    <col min="2060" max="2304" width="9.140625" style="167"/>
    <col min="2305" max="2305" width="7.28515625" style="167" customWidth="1"/>
    <col min="2306" max="2306" width="24.42578125" style="167" customWidth="1"/>
    <col min="2307" max="2307" width="10.5703125" style="167" customWidth="1"/>
    <col min="2308" max="2308" width="13.5703125" style="167" customWidth="1"/>
    <col min="2309" max="2309" width="18.85546875" style="167" customWidth="1"/>
    <col min="2310" max="2310" width="15.85546875" style="167" customWidth="1"/>
    <col min="2311" max="2311" width="16.5703125" style="167" customWidth="1"/>
    <col min="2312" max="2312" width="14.85546875" style="167" customWidth="1"/>
    <col min="2313" max="2313" width="22.85546875" style="167" customWidth="1"/>
    <col min="2314" max="2314" width="10" style="167" customWidth="1"/>
    <col min="2315" max="2315" width="15.5703125" style="167" customWidth="1"/>
    <col min="2316" max="2560" width="9.140625" style="167"/>
    <col min="2561" max="2561" width="7.28515625" style="167" customWidth="1"/>
    <col min="2562" max="2562" width="24.42578125" style="167" customWidth="1"/>
    <col min="2563" max="2563" width="10.5703125" style="167" customWidth="1"/>
    <col min="2564" max="2564" width="13.5703125" style="167" customWidth="1"/>
    <col min="2565" max="2565" width="18.85546875" style="167" customWidth="1"/>
    <col min="2566" max="2566" width="15.85546875" style="167" customWidth="1"/>
    <col min="2567" max="2567" width="16.5703125" style="167" customWidth="1"/>
    <col min="2568" max="2568" width="14.85546875" style="167" customWidth="1"/>
    <col min="2569" max="2569" width="22.85546875" style="167" customWidth="1"/>
    <col min="2570" max="2570" width="10" style="167" customWidth="1"/>
    <col min="2571" max="2571" width="15.5703125" style="167" customWidth="1"/>
    <col min="2572" max="2816" width="9.140625" style="167"/>
    <col min="2817" max="2817" width="7.28515625" style="167" customWidth="1"/>
    <col min="2818" max="2818" width="24.42578125" style="167" customWidth="1"/>
    <col min="2819" max="2819" width="10.5703125" style="167" customWidth="1"/>
    <col min="2820" max="2820" width="13.5703125" style="167" customWidth="1"/>
    <col min="2821" max="2821" width="18.85546875" style="167" customWidth="1"/>
    <col min="2822" max="2822" width="15.85546875" style="167" customWidth="1"/>
    <col min="2823" max="2823" width="16.5703125" style="167" customWidth="1"/>
    <col min="2824" max="2824" width="14.85546875" style="167" customWidth="1"/>
    <col min="2825" max="2825" width="22.85546875" style="167" customWidth="1"/>
    <col min="2826" max="2826" width="10" style="167" customWidth="1"/>
    <col min="2827" max="2827" width="15.5703125" style="167" customWidth="1"/>
    <col min="2828" max="3072" width="9.140625" style="167"/>
    <col min="3073" max="3073" width="7.28515625" style="167" customWidth="1"/>
    <col min="3074" max="3074" width="24.42578125" style="167" customWidth="1"/>
    <col min="3075" max="3075" width="10.5703125" style="167" customWidth="1"/>
    <col min="3076" max="3076" width="13.5703125" style="167" customWidth="1"/>
    <col min="3077" max="3077" width="18.85546875" style="167" customWidth="1"/>
    <col min="3078" max="3078" width="15.85546875" style="167" customWidth="1"/>
    <col min="3079" max="3079" width="16.5703125" style="167" customWidth="1"/>
    <col min="3080" max="3080" width="14.85546875" style="167" customWidth="1"/>
    <col min="3081" max="3081" width="22.85546875" style="167" customWidth="1"/>
    <col min="3082" max="3082" width="10" style="167" customWidth="1"/>
    <col min="3083" max="3083" width="15.5703125" style="167" customWidth="1"/>
    <col min="3084" max="3328" width="9.140625" style="167"/>
    <col min="3329" max="3329" width="7.28515625" style="167" customWidth="1"/>
    <col min="3330" max="3330" width="24.42578125" style="167" customWidth="1"/>
    <col min="3331" max="3331" width="10.5703125" style="167" customWidth="1"/>
    <col min="3332" max="3332" width="13.5703125" style="167" customWidth="1"/>
    <col min="3333" max="3333" width="18.85546875" style="167" customWidth="1"/>
    <col min="3334" max="3334" width="15.85546875" style="167" customWidth="1"/>
    <col min="3335" max="3335" width="16.5703125" style="167" customWidth="1"/>
    <col min="3336" max="3336" width="14.85546875" style="167" customWidth="1"/>
    <col min="3337" max="3337" width="22.85546875" style="167" customWidth="1"/>
    <col min="3338" max="3338" width="10" style="167" customWidth="1"/>
    <col min="3339" max="3339" width="15.5703125" style="167" customWidth="1"/>
    <col min="3340" max="3584" width="9.140625" style="167"/>
    <col min="3585" max="3585" width="7.28515625" style="167" customWidth="1"/>
    <col min="3586" max="3586" width="24.42578125" style="167" customWidth="1"/>
    <col min="3587" max="3587" width="10.5703125" style="167" customWidth="1"/>
    <col min="3588" max="3588" width="13.5703125" style="167" customWidth="1"/>
    <col min="3589" max="3589" width="18.85546875" style="167" customWidth="1"/>
    <col min="3590" max="3590" width="15.85546875" style="167" customWidth="1"/>
    <col min="3591" max="3591" width="16.5703125" style="167" customWidth="1"/>
    <col min="3592" max="3592" width="14.85546875" style="167" customWidth="1"/>
    <col min="3593" max="3593" width="22.85546875" style="167" customWidth="1"/>
    <col min="3594" max="3594" width="10" style="167" customWidth="1"/>
    <col min="3595" max="3595" width="15.5703125" style="167" customWidth="1"/>
    <col min="3596" max="3840" width="9.140625" style="167"/>
    <col min="3841" max="3841" width="7.28515625" style="167" customWidth="1"/>
    <col min="3842" max="3842" width="24.42578125" style="167" customWidth="1"/>
    <col min="3843" max="3843" width="10.5703125" style="167" customWidth="1"/>
    <col min="3844" max="3844" width="13.5703125" style="167" customWidth="1"/>
    <col min="3845" max="3845" width="18.85546875" style="167" customWidth="1"/>
    <col min="3846" max="3846" width="15.85546875" style="167" customWidth="1"/>
    <col min="3847" max="3847" width="16.5703125" style="167" customWidth="1"/>
    <col min="3848" max="3848" width="14.85546875" style="167" customWidth="1"/>
    <col min="3849" max="3849" width="22.85546875" style="167" customWidth="1"/>
    <col min="3850" max="3850" width="10" style="167" customWidth="1"/>
    <col min="3851" max="3851" width="15.5703125" style="167" customWidth="1"/>
    <col min="3852" max="4096" width="9.140625" style="167"/>
    <col min="4097" max="4097" width="7.28515625" style="167" customWidth="1"/>
    <col min="4098" max="4098" width="24.42578125" style="167" customWidth="1"/>
    <col min="4099" max="4099" width="10.5703125" style="167" customWidth="1"/>
    <col min="4100" max="4100" width="13.5703125" style="167" customWidth="1"/>
    <col min="4101" max="4101" width="18.85546875" style="167" customWidth="1"/>
    <col min="4102" max="4102" width="15.85546875" style="167" customWidth="1"/>
    <col min="4103" max="4103" width="16.5703125" style="167" customWidth="1"/>
    <col min="4104" max="4104" width="14.85546875" style="167" customWidth="1"/>
    <col min="4105" max="4105" width="22.85546875" style="167" customWidth="1"/>
    <col min="4106" max="4106" width="10" style="167" customWidth="1"/>
    <col min="4107" max="4107" width="15.5703125" style="167" customWidth="1"/>
    <col min="4108" max="4352" width="9.140625" style="167"/>
    <col min="4353" max="4353" width="7.28515625" style="167" customWidth="1"/>
    <col min="4354" max="4354" width="24.42578125" style="167" customWidth="1"/>
    <col min="4355" max="4355" width="10.5703125" style="167" customWidth="1"/>
    <col min="4356" max="4356" width="13.5703125" style="167" customWidth="1"/>
    <col min="4357" max="4357" width="18.85546875" style="167" customWidth="1"/>
    <col min="4358" max="4358" width="15.85546875" style="167" customWidth="1"/>
    <col min="4359" max="4359" width="16.5703125" style="167" customWidth="1"/>
    <col min="4360" max="4360" width="14.85546875" style="167" customWidth="1"/>
    <col min="4361" max="4361" width="22.85546875" style="167" customWidth="1"/>
    <col min="4362" max="4362" width="10" style="167" customWidth="1"/>
    <col min="4363" max="4363" width="15.5703125" style="167" customWidth="1"/>
    <col min="4364" max="4608" width="9.140625" style="167"/>
    <col min="4609" max="4609" width="7.28515625" style="167" customWidth="1"/>
    <col min="4610" max="4610" width="24.42578125" style="167" customWidth="1"/>
    <col min="4611" max="4611" width="10.5703125" style="167" customWidth="1"/>
    <col min="4612" max="4612" width="13.5703125" style="167" customWidth="1"/>
    <col min="4613" max="4613" width="18.85546875" style="167" customWidth="1"/>
    <col min="4614" max="4614" width="15.85546875" style="167" customWidth="1"/>
    <col min="4615" max="4615" width="16.5703125" style="167" customWidth="1"/>
    <col min="4616" max="4616" width="14.85546875" style="167" customWidth="1"/>
    <col min="4617" max="4617" width="22.85546875" style="167" customWidth="1"/>
    <col min="4618" max="4618" width="10" style="167" customWidth="1"/>
    <col min="4619" max="4619" width="15.5703125" style="167" customWidth="1"/>
    <col min="4620" max="4864" width="9.140625" style="167"/>
    <col min="4865" max="4865" width="7.28515625" style="167" customWidth="1"/>
    <col min="4866" max="4866" width="24.42578125" style="167" customWidth="1"/>
    <col min="4867" max="4867" width="10.5703125" style="167" customWidth="1"/>
    <col min="4868" max="4868" width="13.5703125" style="167" customWidth="1"/>
    <col min="4869" max="4869" width="18.85546875" style="167" customWidth="1"/>
    <col min="4870" max="4870" width="15.85546875" style="167" customWidth="1"/>
    <col min="4871" max="4871" width="16.5703125" style="167" customWidth="1"/>
    <col min="4872" max="4872" width="14.85546875" style="167" customWidth="1"/>
    <col min="4873" max="4873" width="22.85546875" style="167" customWidth="1"/>
    <col min="4874" max="4874" width="10" style="167" customWidth="1"/>
    <col min="4875" max="4875" width="15.5703125" style="167" customWidth="1"/>
    <col min="4876" max="5120" width="9.140625" style="167"/>
    <col min="5121" max="5121" width="7.28515625" style="167" customWidth="1"/>
    <col min="5122" max="5122" width="24.42578125" style="167" customWidth="1"/>
    <col min="5123" max="5123" width="10.5703125" style="167" customWidth="1"/>
    <col min="5124" max="5124" width="13.5703125" style="167" customWidth="1"/>
    <col min="5125" max="5125" width="18.85546875" style="167" customWidth="1"/>
    <col min="5126" max="5126" width="15.85546875" style="167" customWidth="1"/>
    <col min="5127" max="5127" width="16.5703125" style="167" customWidth="1"/>
    <col min="5128" max="5128" width="14.85546875" style="167" customWidth="1"/>
    <col min="5129" max="5129" width="22.85546875" style="167" customWidth="1"/>
    <col min="5130" max="5130" width="10" style="167" customWidth="1"/>
    <col min="5131" max="5131" width="15.5703125" style="167" customWidth="1"/>
    <col min="5132" max="5376" width="9.140625" style="167"/>
    <col min="5377" max="5377" width="7.28515625" style="167" customWidth="1"/>
    <col min="5378" max="5378" width="24.42578125" style="167" customWidth="1"/>
    <col min="5379" max="5379" width="10.5703125" style="167" customWidth="1"/>
    <col min="5380" max="5380" width="13.5703125" style="167" customWidth="1"/>
    <col min="5381" max="5381" width="18.85546875" style="167" customWidth="1"/>
    <col min="5382" max="5382" width="15.85546875" style="167" customWidth="1"/>
    <col min="5383" max="5383" width="16.5703125" style="167" customWidth="1"/>
    <col min="5384" max="5384" width="14.85546875" style="167" customWidth="1"/>
    <col min="5385" max="5385" width="22.85546875" style="167" customWidth="1"/>
    <col min="5386" max="5386" width="10" style="167" customWidth="1"/>
    <col min="5387" max="5387" width="15.5703125" style="167" customWidth="1"/>
    <col min="5388" max="5632" width="9.140625" style="167"/>
    <col min="5633" max="5633" width="7.28515625" style="167" customWidth="1"/>
    <col min="5634" max="5634" width="24.42578125" style="167" customWidth="1"/>
    <col min="5635" max="5635" width="10.5703125" style="167" customWidth="1"/>
    <col min="5636" max="5636" width="13.5703125" style="167" customWidth="1"/>
    <col min="5637" max="5637" width="18.85546875" style="167" customWidth="1"/>
    <col min="5638" max="5638" width="15.85546875" style="167" customWidth="1"/>
    <col min="5639" max="5639" width="16.5703125" style="167" customWidth="1"/>
    <col min="5640" max="5640" width="14.85546875" style="167" customWidth="1"/>
    <col min="5641" max="5641" width="22.85546875" style="167" customWidth="1"/>
    <col min="5642" max="5642" width="10" style="167" customWidth="1"/>
    <col min="5643" max="5643" width="15.5703125" style="167" customWidth="1"/>
    <col min="5644" max="5888" width="9.140625" style="167"/>
    <col min="5889" max="5889" width="7.28515625" style="167" customWidth="1"/>
    <col min="5890" max="5890" width="24.42578125" style="167" customWidth="1"/>
    <col min="5891" max="5891" width="10.5703125" style="167" customWidth="1"/>
    <col min="5892" max="5892" width="13.5703125" style="167" customWidth="1"/>
    <col min="5893" max="5893" width="18.85546875" style="167" customWidth="1"/>
    <col min="5894" max="5894" width="15.85546875" style="167" customWidth="1"/>
    <col min="5895" max="5895" width="16.5703125" style="167" customWidth="1"/>
    <col min="5896" max="5896" width="14.85546875" style="167" customWidth="1"/>
    <col min="5897" max="5897" width="22.85546875" style="167" customWidth="1"/>
    <col min="5898" max="5898" width="10" style="167" customWidth="1"/>
    <col min="5899" max="5899" width="15.5703125" style="167" customWidth="1"/>
    <col min="5900" max="6144" width="9.140625" style="167"/>
    <col min="6145" max="6145" width="7.28515625" style="167" customWidth="1"/>
    <col min="6146" max="6146" width="24.42578125" style="167" customWidth="1"/>
    <col min="6147" max="6147" width="10.5703125" style="167" customWidth="1"/>
    <col min="6148" max="6148" width="13.5703125" style="167" customWidth="1"/>
    <col min="6149" max="6149" width="18.85546875" style="167" customWidth="1"/>
    <col min="6150" max="6150" width="15.85546875" style="167" customWidth="1"/>
    <col min="6151" max="6151" width="16.5703125" style="167" customWidth="1"/>
    <col min="6152" max="6152" width="14.85546875" style="167" customWidth="1"/>
    <col min="6153" max="6153" width="22.85546875" style="167" customWidth="1"/>
    <col min="6154" max="6154" width="10" style="167" customWidth="1"/>
    <col min="6155" max="6155" width="15.5703125" style="167" customWidth="1"/>
    <col min="6156" max="6400" width="9.140625" style="167"/>
    <col min="6401" max="6401" width="7.28515625" style="167" customWidth="1"/>
    <col min="6402" max="6402" width="24.42578125" style="167" customWidth="1"/>
    <col min="6403" max="6403" width="10.5703125" style="167" customWidth="1"/>
    <col min="6404" max="6404" width="13.5703125" style="167" customWidth="1"/>
    <col min="6405" max="6405" width="18.85546875" style="167" customWidth="1"/>
    <col min="6406" max="6406" width="15.85546875" style="167" customWidth="1"/>
    <col min="6407" max="6407" width="16.5703125" style="167" customWidth="1"/>
    <col min="6408" max="6408" width="14.85546875" style="167" customWidth="1"/>
    <col min="6409" max="6409" width="22.85546875" style="167" customWidth="1"/>
    <col min="6410" max="6410" width="10" style="167" customWidth="1"/>
    <col min="6411" max="6411" width="15.5703125" style="167" customWidth="1"/>
    <col min="6412" max="6656" width="9.140625" style="167"/>
    <col min="6657" max="6657" width="7.28515625" style="167" customWidth="1"/>
    <col min="6658" max="6658" width="24.42578125" style="167" customWidth="1"/>
    <col min="6659" max="6659" width="10.5703125" style="167" customWidth="1"/>
    <col min="6660" max="6660" width="13.5703125" style="167" customWidth="1"/>
    <col min="6661" max="6661" width="18.85546875" style="167" customWidth="1"/>
    <col min="6662" max="6662" width="15.85546875" style="167" customWidth="1"/>
    <col min="6663" max="6663" width="16.5703125" style="167" customWidth="1"/>
    <col min="6664" max="6664" width="14.85546875" style="167" customWidth="1"/>
    <col min="6665" max="6665" width="22.85546875" style="167" customWidth="1"/>
    <col min="6666" max="6666" width="10" style="167" customWidth="1"/>
    <col min="6667" max="6667" width="15.5703125" style="167" customWidth="1"/>
    <col min="6668" max="6912" width="9.140625" style="167"/>
    <col min="6913" max="6913" width="7.28515625" style="167" customWidth="1"/>
    <col min="6914" max="6914" width="24.42578125" style="167" customWidth="1"/>
    <col min="6915" max="6915" width="10.5703125" style="167" customWidth="1"/>
    <col min="6916" max="6916" width="13.5703125" style="167" customWidth="1"/>
    <col min="6917" max="6917" width="18.85546875" style="167" customWidth="1"/>
    <col min="6918" max="6918" width="15.85546875" style="167" customWidth="1"/>
    <col min="6919" max="6919" width="16.5703125" style="167" customWidth="1"/>
    <col min="6920" max="6920" width="14.85546875" style="167" customWidth="1"/>
    <col min="6921" max="6921" width="22.85546875" style="167" customWidth="1"/>
    <col min="6922" max="6922" width="10" style="167" customWidth="1"/>
    <col min="6923" max="6923" width="15.5703125" style="167" customWidth="1"/>
    <col min="6924" max="7168" width="9.140625" style="167"/>
    <col min="7169" max="7169" width="7.28515625" style="167" customWidth="1"/>
    <col min="7170" max="7170" width="24.42578125" style="167" customWidth="1"/>
    <col min="7171" max="7171" width="10.5703125" style="167" customWidth="1"/>
    <col min="7172" max="7172" width="13.5703125" style="167" customWidth="1"/>
    <col min="7173" max="7173" width="18.85546875" style="167" customWidth="1"/>
    <col min="7174" max="7174" width="15.85546875" style="167" customWidth="1"/>
    <col min="7175" max="7175" width="16.5703125" style="167" customWidth="1"/>
    <col min="7176" max="7176" width="14.85546875" style="167" customWidth="1"/>
    <col min="7177" max="7177" width="22.85546875" style="167" customWidth="1"/>
    <col min="7178" max="7178" width="10" style="167" customWidth="1"/>
    <col min="7179" max="7179" width="15.5703125" style="167" customWidth="1"/>
    <col min="7180" max="7424" width="9.140625" style="167"/>
    <col min="7425" max="7425" width="7.28515625" style="167" customWidth="1"/>
    <col min="7426" max="7426" width="24.42578125" style="167" customWidth="1"/>
    <col min="7427" max="7427" width="10.5703125" style="167" customWidth="1"/>
    <col min="7428" max="7428" width="13.5703125" style="167" customWidth="1"/>
    <col min="7429" max="7429" width="18.85546875" style="167" customWidth="1"/>
    <col min="7430" max="7430" width="15.85546875" style="167" customWidth="1"/>
    <col min="7431" max="7431" width="16.5703125" style="167" customWidth="1"/>
    <col min="7432" max="7432" width="14.85546875" style="167" customWidth="1"/>
    <col min="7433" max="7433" width="22.85546875" style="167" customWidth="1"/>
    <col min="7434" max="7434" width="10" style="167" customWidth="1"/>
    <col min="7435" max="7435" width="15.5703125" style="167" customWidth="1"/>
    <col min="7436" max="7680" width="9.140625" style="167"/>
    <col min="7681" max="7681" width="7.28515625" style="167" customWidth="1"/>
    <col min="7682" max="7682" width="24.42578125" style="167" customWidth="1"/>
    <col min="7683" max="7683" width="10.5703125" style="167" customWidth="1"/>
    <col min="7684" max="7684" width="13.5703125" style="167" customWidth="1"/>
    <col min="7685" max="7685" width="18.85546875" style="167" customWidth="1"/>
    <col min="7686" max="7686" width="15.85546875" style="167" customWidth="1"/>
    <col min="7687" max="7687" width="16.5703125" style="167" customWidth="1"/>
    <col min="7688" max="7688" width="14.85546875" style="167" customWidth="1"/>
    <col min="7689" max="7689" width="22.85546875" style="167" customWidth="1"/>
    <col min="7690" max="7690" width="10" style="167" customWidth="1"/>
    <col min="7691" max="7691" width="15.5703125" style="167" customWidth="1"/>
    <col min="7692" max="7936" width="9.140625" style="167"/>
    <col min="7937" max="7937" width="7.28515625" style="167" customWidth="1"/>
    <col min="7938" max="7938" width="24.42578125" style="167" customWidth="1"/>
    <col min="7939" max="7939" width="10.5703125" style="167" customWidth="1"/>
    <col min="7940" max="7940" width="13.5703125" style="167" customWidth="1"/>
    <col min="7941" max="7941" width="18.85546875" style="167" customWidth="1"/>
    <col min="7942" max="7942" width="15.85546875" style="167" customWidth="1"/>
    <col min="7943" max="7943" width="16.5703125" style="167" customWidth="1"/>
    <col min="7944" max="7944" width="14.85546875" style="167" customWidth="1"/>
    <col min="7945" max="7945" width="22.85546875" style="167" customWidth="1"/>
    <col min="7946" max="7946" width="10" style="167" customWidth="1"/>
    <col min="7947" max="7947" width="15.5703125" style="167" customWidth="1"/>
    <col min="7948" max="8192" width="9.140625" style="167"/>
    <col min="8193" max="8193" width="7.28515625" style="167" customWidth="1"/>
    <col min="8194" max="8194" width="24.42578125" style="167" customWidth="1"/>
    <col min="8195" max="8195" width="10.5703125" style="167" customWidth="1"/>
    <col min="8196" max="8196" width="13.5703125" style="167" customWidth="1"/>
    <col min="8197" max="8197" width="18.85546875" style="167" customWidth="1"/>
    <col min="8198" max="8198" width="15.85546875" style="167" customWidth="1"/>
    <col min="8199" max="8199" width="16.5703125" style="167" customWidth="1"/>
    <col min="8200" max="8200" width="14.85546875" style="167" customWidth="1"/>
    <col min="8201" max="8201" width="22.85546875" style="167" customWidth="1"/>
    <col min="8202" max="8202" width="10" style="167" customWidth="1"/>
    <col min="8203" max="8203" width="15.5703125" style="167" customWidth="1"/>
    <col min="8204" max="8448" width="9.140625" style="167"/>
    <col min="8449" max="8449" width="7.28515625" style="167" customWidth="1"/>
    <col min="8450" max="8450" width="24.42578125" style="167" customWidth="1"/>
    <col min="8451" max="8451" width="10.5703125" style="167" customWidth="1"/>
    <col min="8452" max="8452" width="13.5703125" style="167" customWidth="1"/>
    <col min="8453" max="8453" width="18.85546875" style="167" customWidth="1"/>
    <col min="8454" max="8454" width="15.85546875" style="167" customWidth="1"/>
    <col min="8455" max="8455" width="16.5703125" style="167" customWidth="1"/>
    <col min="8456" max="8456" width="14.85546875" style="167" customWidth="1"/>
    <col min="8457" max="8457" width="22.85546875" style="167" customWidth="1"/>
    <col min="8458" max="8458" width="10" style="167" customWidth="1"/>
    <col min="8459" max="8459" width="15.5703125" style="167" customWidth="1"/>
    <col min="8460" max="8704" width="9.140625" style="167"/>
    <col min="8705" max="8705" width="7.28515625" style="167" customWidth="1"/>
    <col min="8706" max="8706" width="24.42578125" style="167" customWidth="1"/>
    <col min="8707" max="8707" width="10.5703125" style="167" customWidth="1"/>
    <col min="8708" max="8708" width="13.5703125" style="167" customWidth="1"/>
    <col min="8709" max="8709" width="18.85546875" style="167" customWidth="1"/>
    <col min="8710" max="8710" width="15.85546875" style="167" customWidth="1"/>
    <col min="8711" max="8711" width="16.5703125" style="167" customWidth="1"/>
    <col min="8712" max="8712" width="14.85546875" style="167" customWidth="1"/>
    <col min="8713" max="8713" width="22.85546875" style="167" customWidth="1"/>
    <col min="8714" max="8714" width="10" style="167" customWidth="1"/>
    <col min="8715" max="8715" width="15.5703125" style="167" customWidth="1"/>
    <col min="8716" max="8960" width="9.140625" style="167"/>
    <col min="8961" max="8961" width="7.28515625" style="167" customWidth="1"/>
    <col min="8962" max="8962" width="24.42578125" style="167" customWidth="1"/>
    <col min="8963" max="8963" width="10.5703125" style="167" customWidth="1"/>
    <col min="8964" max="8964" width="13.5703125" style="167" customWidth="1"/>
    <col min="8965" max="8965" width="18.85546875" style="167" customWidth="1"/>
    <col min="8966" max="8966" width="15.85546875" style="167" customWidth="1"/>
    <col min="8967" max="8967" width="16.5703125" style="167" customWidth="1"/>
    <col min="8968" max="8968" width="14.85546875" style="167" customWidth="1"/>
    <col min="8969" max="8969" width="22.85546875" style="167" customWidth="1"/>
    <col min="8970" max="8970" width="10" style="167" customWidth="1"/>
    <col min="8971" max="8971" width="15.5703125" style="167" customWidth="1"/>
    <col min="8972" max="9216" width="9.140625" style="167"/>
    <col min="9217" max="9217" width="7.28515625" style="167" customWidth="1"/>
    <col min="9218" max="9218" width="24.42578125" style="167" customWidth="1"/>
    <col min="9219" max="9219" width="10.5703125" style="167" customWidth="1"/>
    <col min="9220" max="9220" width="13.5703125" style="167" customWidth="1"/>
    <col min="9221" max="9221" width="18.85546875" style="167" customWidth="1"/>
    <col min="9222" max="9222" width="15.85546875" style="167" customWidth="1"/>
    <col min="9223" max="9223" width="16.5703125" style="167" customWidth="1"/>
    <col min="9224" max="9224" width="14.85546875" style="167" customWidth="1"/>
    <col min="9225" max="9225" width="22.85546875" style="167" customWidth="1"/>
    <col min="9226" max="9226" width="10" style="167" customWidth="1"/>
    <col min="9227" max="9227" width="15.5703125" style="167" customWidth="1"/>
    <col min="9228" max="9472" width="9.140625" style="167"/>
    <col min="9473" max="9473" width="7.28515625" style="167" customWidth="1"/>
    <col min="9474" max="9474" width="24.42578125" style="167" customWidth="1"/>
    <col min="9475" max="9475" width="10.5703125" style="167" customWidth="1"/>
    <col min="9476" max="9476" width="13.5703125" style="167" customWidth="1"/>
    <col min="9477" max="9477" width="18.85546875" style="167" customWidth="1"/>
    <col min="9478" max="9478" width="15.85546875" style="167" customWidth="1"/>
    <col min="9479" max="9479" width="16.5703125" style="167" customWidth="1"/>
    <col min="9480" max="9480" width="14.85546875" style="167" customWidth="1"/>
    <col min="9481" max="9481" width="22.85546875" style="167" customWidth="1"/>
    <col min="9482" max="9482" width="10" style="167" customWidth="1"/>
    <col min="9483" max="9483" width="15.5703125" style="167" customWidth="1"/>
    <col min="9484" max="9728" width="9.140625" style="167"/>
    <col min="9729" max="9729" width="7.28515625" style="167" customWidth="1"/>
    <col min="9730" max="9730" width="24.42578125" style="167" customWidth="1"/>
    <col min="9731" max="9731" width="10.5703125" style="167" customWidth="1"/>
    <col min="9732" max="9732" width="13.5703125" style="167" customWidth="1"/>
    <col min="9733" max="9733" width="18.85546875" style="167" customWidth="1"/>
    <col min="9734" max="9734" width="15.85546875" style="167" customWidth="1"/>
    <col min="9735" max="9735" width="16.5703125" style="167" customWidth="1"/>
    <col min="9736" max="9736" width="14.85546875" style="167" customWidth="1"/>
    <col min="9737" max="9737" width="22.85546875" style="167" customWidth="1"/>
    <col min="9738" max="9738" width="10" style="167" customWidth="1"/>
    <col min="9739" max="9739" width="15.5703125" style="167" customWidth="1"/>
    <col min="9740" max="9984" width="9.140625" style="167"/>
    <col min="9985" max="9985" width="7.28515625" style="167" customWidth="1"/>
    <col min="9986" max="9986" width="24.42578125" style="167" customWidth="1"/>
    <col min="9987" max="9987" width="10.5703125" style="167" customWidth="1"/>
    <col min="9988" max="9988" width="13.5703125" style="167" customWidth="1"/>
    <col min="9989" max="9989" width="18.85546875" style="167" customWidth="1"/>
    <col min="9990" max="9990" width="15.85546875" style="167" customWidth="1"/>
    <col min="9991" max="9991" width="16.5703125" style="167" customWidth="1"/>
    <col min="9992" max="9992" width="14.85546875" style="167" customWidth="1"/>
    <col min="9993" max="9993" width="22.85546875" style="167" customWidth="1"/>
    <col min="9994" max="9994" width="10" style="167" customWidth="1"/>
    <col min="9995" max="9995" width="15.5703125" style="167" customWidth="1"/>
    <col min="9996" max="10240" width="9.140625" style="167"/>
    <col min="10241" max="10241" width="7.28515625" style="167" customWidth="1"/>
    <col min="10242" max="10242" width="24.42578125" style="167" customWidth="1"/>
    <col min="10243" max="10243" width="10.5703125" style="167" customWidth="1"/>
    <col min="10244" max="10244" width="13.5703125" style="167" customWidth="1"/>
    <col min="10245" max="10245" width="18.85546875" style="167" customWidth="1"/>
    <col min="10246" max="10246" width="15.85546875" style="167" customWidth="1"/>
    <col min="10247" max="10247" width="16.5703125" style="167" customWidth="1"/>
    <col min="10248" max="10248" width="14.85546875" style="167" customWidth="1"/>
    <col min="10249" max="10249" width="22.85546875" style="167" customWidth="1"/>
    <col min="10250" max="10250" width="10" style="167" customWidth="1"/>
    <col min="10251" max="10251" width="15.5703125" style="167" customWidth="1"/>
    <col min="10252" max="10496" width="9.140625" style="167"/>
    <col min="10497" max="10497" width="7.28515625" style="167" customWidth="1"/>
    <col min="10498" max="10498" width="24.42578125" style="167" customWidth="1"/>
    <col min="10499" max="10499" width="10.5703125" style="167" customWidth="1"/>
    <col min="10500" max="10500" width="13.5703125" style="167" customWidth="1"/>
    <col min="10501" max="10501" width="18.85546875" style="167" customWidth="1"/>
    <col min="10502" max="10502" width="15.85546875" style="167" customWidth="1"/>
    <col min="10503" max="10503" width="16.5703125" style="167" customWidth="1"/>
    <col min="10504" max="10504" width="14.85546875" style="167" customWidth="1"/>
    <col min="10505" max="10505" width="22.85546875" style="167" customWidth="1"/>
    <col min="10506" max="10506" width="10" style="167" customWidth="1"/>
    <col min="10507" max="10507" width="15.5703125" style="167" customWidth="1"/>
    <col min="10508" max="10752" width="9.140625" style="167"/>
    <col min="10753" max="10753" width="7.28515625" style="167" customWidth="1"/>
    <col min="10754" max="10754" width="24.42578125" style="167" customWidth="1"/>
    <col min="10755" max="10755" width="10.5703125" style="167" customWidth="1"/>
    <col min="10756" max="10756" width="13.5703125" style="167" customWidth="1"/>
    <col min="10757" max="10757" width="18.85546875" style="167" customWidth="1"/>
    <col min="10758" max="10758" width="15.85546875" style="167" customWidth="1"/>
    <col min="10759" max="10759" width="16.5703125" style="167" customWidth="1"/>
    <col min="10760" max="10760" width="14.85546875" style="167" customWidth="1"/>
    <col min="10761" max="10761" width="22.85546875" style="167" customWidth="1"/>
    <col min="10762" max="10762" width="10" style="167" customWidth="1"/>
    <col min="10763" max="10763" width="15.5703125" style="167" customWidth="1"/>
    <col min="10764" max="11008" width="9.140625" style="167"/>
    <col min="11009" max="11009" width="7.28515625" style="167" customWidth="1"/>
    <col min="11010" max="11010" width="24.42578125" style="167" customWidth="1"/>
    <col min="11011" max="11011" width="10.5703125" style="167" customWidth="1"/>
    <col min="11012" max="11012" width="13.5703125" style="167" customWidth="1"/>
    <col min="11013" max="11013" width="18.85546875" style="167" customWidth="1"/>
    <col min="11014" max="11014" width="15.85546875" style="167" customWidth="1"/>
    <col min="11015" max="11015" width="16.5703125" style="167" customWidth="1"/>
    <col min="11016" max="11016" width="14.85546875" style="167" customWidth="1"/>
    <col min="11017" max="11017" width="22.85546875" style="167" customWidth="1"/>
    <col min="11018" max="11018" width="10" style="167" customWidth="1"/>
    <col min="11019" max="11019" width="15.5703125" style="167" customWidth="1"/>
    <col min="11020" max="11264" width="9.140625" style="167"/>
    <col min="11265" max="11265" width="7.28515625" style="167" customWidth="1"/>
    <col min="11266" max="11266" width="24.42578125" style="167" customWidth="1"/>
    <col min="11267" max="11267" width="10.5703125" style="167" customWidth="1"/>
    <col min="11268" max="11268" width="13.5703125" style="167" customWidth="1"/>
    <col min="11269" max="11269" width="18.85546875" style="167" customWidth="1"/>
    <col min="11270" max="11270" width="15.85546875" style="167" customWidth="1"/>
    <col min="11271" max="11271" width="16.5703125" style="167" customWidth="1"/>
    <col min="11272" max="11272" width="14.85546875" style="167" customWidth="1"/>
    <col min="11273" max="11273" width="22.85546875" style="167" customWidth="1"/>
    <col min="11274" max="11274" width="10" style="167" customWidth="1"/>
    <col min="11275" max="11275" width="15.5703125" style="167" customWidth="1"/>
    <col min="11276" max="11520" width="9.140625" style="167"/>
    <col min="11521" max="11521" width="7.28515625" style="167" customWidth="1"/>
    <col min="11522" max="11522" width="24.42578125" style="167" customWidth="1"/>
    <col min="11523" max="11523" width="10.5703125" style="167" customWidth="1"/>
    <col min="11524" max="11524" width="13.5703125" style="167" customWidth="1"/>
    <col min="11525" max="11525" width="18.85546875" style="167" customWidth="1"/>
    <col min="11526" max="11526" width="15.85546875" style="167" customWidth="1"/>
    <col min="11527" max="11527" width="16.5703125" style="167" customWidth="1"/>
    <col min="11528" max="11528" width="14.85546875" style="167" customWidth="1"/>
    <col min="11529" max="11529" width="22.85546875" style="167" customWidth="1"/>
    <col min="11530" max="11530" width="10" style="167" customWidth="1"/>
    <col min="11531" max="11531" width="15.5703125" style="167" customWidth="1"/>
    <col min="11532" max="11776" width="9.140625" style="167"/>
    <col min="11777" max="11777" width="7.28515625" style="167" customWidth="1"/>
    <col min="11778" max="11778" width="24.42578125" style="167" customWidth="1"/>
    <col min="11779" max="11779" width="10.5703125" style="167" customWidth="1"/>
    <col min="11780" max="11780" width="13.5703125" style="167" customWidth="1"/>
    <col min="11781" max="11781" width="18.85546875" style="167" customWidth="1"/>
    <col min="11782" max="11782" width="15.85546875" style="167" customWidth="1"/>
    <col min="11783" max="11783" width="16.5703125" style="167" customWidth="1"/>
    <col min="11784" max="11784" width="14.85546875" style="167" customWidth="1"/>
    <col min="11785" max="11785" width="22.85546875" style="167" customWidth="1"/>
    <col min="11786" max="11786" width="10" style="167" customWidth="1"/>
    <col min="11787" max="11787" width="15.5703125" style="167" customWidth="1"/>
    <col min="11788" max="12032" width="9.140625" style="167"/>
    <col min="12033" max="12033" width="7.28515625" style="167" customWidth="1"/>
    <col min="12034" max="12034" width="24.42578125" style="167" customWidth="1"/>
    <col min="12035" max="12035" width="10.5703125" style="167" customWidth="1"/>
    <col min="12036" max="12036" width="13.5703125" style="167" customWidth="1"/>
    <col min="12037" max="12037" width="18.85546875" style="167" customWidth="1"/>
    <col min="12038" max="12038" width="15.85546875" style="167" customWidth="1"/>
    <col min="12039" max="12039" width="16.5703125" style="167" customWidth="1"/>
    <col min="12040" max="12040" width="14.85546875" style="167" customWidth="1"/>
    <col min="12041" max="12041" width="22.85546875" style="167" customWidth="1"/>
    <col min="12042" max="12042" width="10" style="167" customWidth="1"/>
    <col min="12043" max="12043" width="15.5703125" style="167" customWidth="1"/>
    <col min="12044" max="12288" width="9.140625" style="167"/>
    <col min="12289" max="12289" width="7.28515625" style="167" customWidth="1"/>
    <col min="12290" max="12290" width="24.42578125" style="167" customWidth="1"/>
    <col min="12291" max="12291" width="10.5703125" style="167" customWidth="1"/>
    <col min="12292" max="12292" width="13.5703125" style="167" customWidth="1"/>
    <col min="12293" max="12293" width="18.85546875" style="167" customWidth="1"/>
    <col min="12294" max="12294" width="15.85546875" style="167" customWidth="1"/>
    <col min="12295" max="12295" width="16.5703125" style="167" customWidth="1"/>
    <col min="12296" max="12296" width="14.85546875" style="167" customWidth="1"/>
    <col min="12297" max="12297" width="22.85546875" style="167" customWidth="1"/>
    <col min="12298" max="12298" width="10" style="167" customWidth="1"/>
    <col min="12299" max="12299" width="15.5703125" style="167" customWidth="1"/>
    <col min="12300" max="12544" width="9.140625" style="167"/>
    <col min="12545" max="12545" width="7.28515625" style="167" customWidth="1"/>
    <col min="12546" max="12546" width="24.42578125" style="167" customWidth="1"/>
    <col min="12547" max="12547" width="10.5703125" style="167" customWidth="1"/>
    <col min="12548" max="12548" width="13.5703125" style="167" customWidth="1"/>
    <col min="12549" max="12549" width="18.85546875" style="167" customWidth="1"/>
    <col min="12550" max="12550" width="15.85546875" style="167" customWidth="1"/>
    <col min="12551" max="12551" width="16.5703125" style="167" customWidth="1"/>
    <col min="12552" max="12552" width="14.85546875" style="167" customWidth="1"/>
    <col min="12553" max="12553" width="22.85546875" style="167" customWidth="1"/>
    <col min="12554" max="12554" width="10" style="167" customWidth="1"/>
    <col min="12555" max="12555" width="15.5703125" style="167" customWidth="1"/>
    <col min="12556" max="12800" width="9.140625" style="167"/>
    <col min="12801" max="12801" width="7.28515625" style="167" customWidth="1"/>
    <col min="12802" max="12802" width="24.42578125" style="167" customWidth="1"/>
    <col min="12803" max="12803" width="10.5703125" style="167" customWidth="1"/>
    <col min="12804" max="12804" width="13.5703125" style="167" customWidth="1"/>
    <col min="12805" max="12805" width="18.85546875" style="167" customWidth="1"/>
    <col min="12806" max="12806" width="15.85546875" style="167" customWidth="1"/>
    <col min="12807" max="12807" width="16.5703125" style="167" customWidth="1"/>
    <col min="12808" max="12808" width="14.85546875" style="167" customWidth="1"/>
    <col min="12809" max="12809" width="22.85546875" style="167" customWidth="1"/>
    <col min="12810" max="12810" width="10" style="167" customWidth="1"/>
    <col min="12811" max="12811" width="15.5703125" style="167" customWidth="1"/>
    <col min="12812" max="13056" width="9.140625" style="167"/>
    <col min="13057" max="13057" width="7.28515625" style="167" customWidth="1"/>
    <col min="13058" max="13058" width="24.42578125" style="167" customWidth="1"/>
    <col min="13059" max="13059" width="10.5703125" style="167" customWidth="1"/>
    <col min="13060" max="13060" width="13.5703125" style="167" customWidth="1"/>
    <col min="13061" max="13061" width="18.85546875" style="167" customWidth="1"/>
    <col min="13062" max="13062" width="15.85546875" style="167" customWidth="1"/>
    <col min="13063" max="13063" width="16.5703125" style="167" customWidth="1"/>
    <col min="13064" max="13064" width="14.85546875" style="167" customWidth="1"/>
    <col min="13065" max="13065" width="22.85546875" style="167" customWidth="1"/>
    <col min="13066" max="13066" width="10" style="167" customWidth="1"/>
    <col min="13067" max="13067" width="15.5703125" style="167" customWidth="1"/>
    <col min="13068" max="13312" width="9.140625" style="167"/>
    <col min="13313" max="13313" width="7.28515625" style="167" customWidth="1"/>
    <col min="13314" max="13314" width="24.42578125" style="167" customWidth="1"/>
    <col min="13315" max="13315" width="10.5703125" style="167" customWidth="1"/>
    <col min="13316" max="13316" width="13.5703125" style="167" customWidth="1"/>
    <col min="13317" max="13317" width="18.85546875" style="167" customWidth="1"/>
    <col min="13318" max="13318" width="15.85546875" style="167" customWidth="1"/>
    <col min="13319" max="13319" width="16.5703125" style="167" customWidth="1"/>
    <col min="13320" max="13320" width="14.85546875" style="167" customWidth="1"/>
    <col min="13321" max="13321" width="22.85546875" style="167" customWidth="1"/>
    <col min="13322" max="13322" width="10" style="167" customWidth="1"/>
    <col min="13323" max="13323" width="15.5703125" style="167" customWidth="1"/>
    <col min="13324" max="13568" width="9.140625" style="167"/>
    <col min="13569" max="13569" width="7.28515625" style="167" customWidth="1"/>
    <col min="13570" max="13570" width="24.42578125" style="167" customWidth="1"/>
    <col min="13571" max="13571" width="10.5703125" style="167" customWidth="1"/>
    <col min="13572" max="13572" width="13.5703125" style="167" customWidth="1"/>
    <col min="13573" max="13573" width="18.85546875" style="167" customWidth="1"/>
    <col min="13574" max="13574" width="15.85546875" style="167" customWidth="1"/>
    <col min="13575" max="13575" width="16.5703125" style="167" customWidth="1"/>
    <col min="13576" max="13576" width="14.85546875" style="167" customWidth="1"/>
    <col min="13577" max="13577" width="22.85546875" style="167" customWidth="1"/>
    <col min="13578" max="13578" width="10" style="167" customWidth="1"/>
    <col min="13579" max="13579" width="15.5703125" style="167" customWidth="1"/>
    <col min="13580" max="13824" width="9.140625" style="167"/>
    <col min="13825" max="13825" width="7.28515625" style="167" customWidth="1"/>
    <col min="13826" max="13826" width="24.42578125" style="167" customWidth="1"/>
    <col min="13827" max="13827" width="10.5703125" style="167" customWidth="1"/>
    <col min="13828" max="13828" width="13.5703125" style="167" customWidth="1"/>
    <col min="13829" max="13829" width="18.85546875" style="167" customWidth="1"/>
    <col min="13830" max="13830" width="15.85546875" style="167" customWidth="1"/>
    <col min="13831" max="13831" width="16.5703125" style="167" customWidth="1"/>
    <col min="13832" max="13832" width="14.85546875" style="167" customWidth="1"/>
    <col min="13833" max="13833" width="22.85546875" style="167" customWidth="1"/>
    <col min="13834" max="13834" width="10" style="167" customWidth="1"/>
    <col min="13835" max="13835" width="15.5703125" style="167" customWidth="1"/>
    <col min="13836" max="14080" width="9.140625" style="167"/>
    <col min="14081" max="14081" width="7.28515625" style="167" customWidth="1"/>
    <col min="14082" max="14082" width="24.42578125" style="167" customWidth="1"/>
    <col min="14083" max="14083" width="10.5703125" style="167" customWidth="1"/>
    <col min="14084" max="14084" width="13.5703125" style="167" customWidth="1"/>
    <col min="14085" max="14085" width="18.85546875" style="167" customWidth="1"/>
    <col min="14086" max="14086" width="15.85546875" style="167" customWidth="1"/>
    <col min="14087" max="14087" width="16.5703125" style="167" customWidth="1"/>
    <col min="14088" max="14088" width="14.85546875" style="167" customWidth="1"/>
    <col min="14089" max="14089" width="22.85546875" style="167" customWidth="1"/>
    <col min="14090" max="14090" width="10" style="167" customWidth="1"/>
    <col min="14091" max="14091" width="15.5703125" style="167" customWidth="1"/>
    <col min="14092" max="14336" width="9.140625" style="167"/>
    <col min="14337" max="14337" width="7.28515625" style="167" customWidth="1"/>
    <col min="14338" max="14338" width="24.42578125" style="167" customWidth="1"/>
    <col min="14339" max="14339" width="10.5703125" style="167" customWidth="1"/>
    <col min="14340" max="14340" width="13.5703125" style="167" customWidth="1"/>
    <col min="14341" max="14341" width="18.85546875" style="167" customWidth="1"/>
    <col min="14342" max="14342" width="15.85546875" style="167" customWidth="1"/>
    <col min="14343" max="14343" width="16.5703125" style="167" customWidth="1"/>
    <col min="14344" max="14344" width="14.85546875" style="167" customWidth="1"/>
    <col min="14345" max="14345" width="22.85546875" style="167" customWidth="1"/>
    <col min="14346" max="14346" width="10" style="167" customWidth="1"/>
    <col min="14347" max="14347" width="15.5703125" style="167" customWidth="1"/>
    <col min="14348" max="14592" width="9.140625" style="167"/>
    <col min="14593" max="14593" width="7.28515625" style="167" customWidth="1"/>
    <col min="14594" max="14594" width="24.42578125" style="167" customWidth="1"/>
    <col min="14595" max="14595" width="10.5703125" style="167" customWidth="1"/>
    <col min="14596" max="14596" width="13.5703125" style="167" customWidth="1"/>
    <col min="14597" max="14597" width="18.85546875" style="167" customWidth="1"/>
    <col min="14598" max="14598" width="15.85546875" style="167" customWidth="1"/>
    <col min="14599" max="14599" width="16.5703125" style="167" customWidth="1"/>
    <col min="14600" max="14600" width="14.85546875" style="167" customWidth="1"/>
    <col min="14601" max="14601" width="22.85546875" style="167" customWidth="1"/>
    <col min="14602" max="14602" width="10" style="167" customWidth="1"/>
    <col min="14603" max="14603" width="15.5703125" style="167" customWidth="1"/>
    <col min="14604" max="14848" width="9.140625" style="167"/>
    <col min="14849" max="14849" width="7.28515625" style="167" customWidth="1"/>
    <col min="14850" max="14850" width="24.42578125" style="167" customWidth="1"/>
    <col min="14851" max="14851" width="10.5703125" style="167" customWidth="1"/>
    <col min="14852" max="14852" width="13.5703125" style="167" customWidth="1"/>
    <col min="14853" max="14853" width="18.85546875" style="167" customWidth="1"/>
    <col min="14854" max="14854" width="15.85546875" style="167" customWidth="1"/>
    <col min="14855" max="14855" width="16.5703125" style="167" customWidth="1"/>
    <col min="14856" max="14856" width="14.85546875" style="167" customWidth="1"/>
    <col min="14857" max="14857" width="22.85546875" style="167" customWidth="1"/>
    <col min="14858" max="14858" width="10" style="167" customWidth="1"/>
    <col min="14859" max="14859" width="15.5703125" style="167" customWidth="1"/>
    <col min="14860" max="15104" width="9.140625" style="167"/>
    <col min="15105" max="15105" width="7.28515625" style="167" customWidth="1"/>
    <col min="15106" max="15106" width="24.42578125" style="167" customWidth="1"/>
    <col min="15107" max="15107" width="10.5703125" style="167" customWidth="1"/>
    <col min="15108" max="15108" width="13.5703125" style="167" customWidth="1"/>
    <col min="15109" max="15109" width="18.85546875" style="167" customWidth="1"/>
    <col min="15110" max="15110" width="15.85546875" style="167" customWidth="1"/>
    <col min="15111" max="15111" width="16.5703125" style="167" customWidth="1"/>
    <col min="15112" max="15112" width="14.85546875" style="167" customWidth="1"/>
    <col min="15113" max="15113" width="22.85546875" style="167" customWidth="1"/>
    <col min="15114" max="15114" width="10" style="167" customWidth="1"/>
    <col min="15115" max="15115" width="15.5703125" style="167" customWidth="1"/>
    <col min="15116" max="15360" width="9.140625" style="167"/>
    <col min="15361" max="15361" width="7.28515625" style="167" customWidth="1"/>
    <col min="15362" max="15362" width="24.42578125" style="167" customWidth="1"/>
    <col min="15363" max="15363" width="10.5703125" style="167" customWidth="1"/>
    <col min="15364" max="15364" width="13.5703125" style="167" customWidth="1"/>
    <col min="15365" max="15365" width="18.85546875" style="167" customWidth="1"/>
    <col min="15366" max="15366" width="15.85546875" style="167" customWidth="1"/>
    <col min="15367" max="15367" width="16.5703125" style="167" customWidth="1"/>
    <col min="15368" max="15368" width="14.85546875" style="167" customWidth="1"/>
    <col min="15369" max="15369" width="22.85546875" style="167" customWidth="1"/>
    <col min="15370" max="15370" width="10" style="167" customWidth="1"/>
    <col min="15371" max="15371" width="15.5703125" style="167" customWidth="1"/>
    <col min="15372" max="15616" width="9.140625" style="167"/>
    <col min="15617" max="15617" width="7.28515625" style="167" customWidth="1"/>
    <col min="15618" max="15618" width="24.42578125" style="167" customWidth="1"/>
    <col min="15619" max="15619" width="10.5703125" style="167" customWidth="1"/>
    <col min="15620" max="15620" width="13.5703125" style="167" customWidth="1"/>
    <col min="15621" max="15621" width="18.85546875" style="167" customWidth="1"/>
    <col min="15622" max="15622" width="15.85546875" style="167" customWidth="1"/>
    <col min="15623" max="15623" width="16.5703125" style="167" customWidth="1"/>
    <col min="15624" max="15624" width="14.85546875" style="167" customWidth="1"/>
    <col min="15625" max="15625" width="22.85546875" style="167" customWidth="1"/>
    <col min="15626" max="15626" width="10" style="167" customWidth="1"/>
    <col min="15627" max="15627" width="15.5703125" style="167" customWidth="1"/>
    <col min="15628" max="15872" width="9.140625" style="167"/>
    <col min="15873" max="15873" width="7.28515625" style="167" customWidth="1"/>
    <col min="15874" max="15874" width="24.42578125" style="167" customWidth="1"/>
    <col min="15875" max="15875" width="10.5703125" style="167" customWidth="1"/>
    <col min="15876" max="15876" width="13.5703125" style="167" customWidth="1"/>
    <col min="15877" max="15877" width="18.85546875" style="167" customWidth="1"/>
    <col min="15878" max="15878" width="15.85546875" style="167" customWidth="1"/>
    <col min="15879" max="15879" width="16.5703125" style="167" customWidth="1"/>
    <col min="15880" max="15880" width="14.85546875" style="167" customWidth="1"/>
    <col min="15881" max="15881" width="22.85546875" style="167" customWidth="1"/>
    <col min="15882" max="15882" width="10" style="167" customWidth="1"/>
    <col min="15883" max="15883" width="15.5703125" style="167" customWidth="1"/>
    <col min="15884" max="16128" width="9.140625" style="167"/>
    <col min="16129" max="16129" width="7.28515625" style="167" customWidth="1"/>
    <col min="16130" max="16130" width="24.42578125" style="167" customWidth="1"/>
    <col min="16131" max="16131" width="10.5703125" style="167" customWidth="1"/>
    <col min="16132" max="16132" width="13.5703125" style="167" customWidth="1"/>
    <col min="16133" max="16133" width="18.85546875" style="167" customWidth="1"/>
    <col min="16134" max="16134" width="15.85546875" style="167" customWidth="1"/>
    <col min="16135" max="16135" width="16.5703125" style="167" customWidth="1"/>
    <col min="16136" max="16136" width="14.85546875" style="167" customWidth="1"/>
    <col min="16137" max="16137" width="22.85546875" style="167" customWidth="1"/>
    <col min="16138" max="16138" width="10" style="167" customWidth="1"/>
    <col min="16139" max="16139" width="15.5703125" style="167" customWidth="1"/>
    <col min="16140" max="16384" width="9.140625" style="167"/>
  </cols>
  <sheetData>
    <row r="1" spans="1:13" ht="18.75" customHeight="1" x14ac:dyDescent="0.25">
      <c r="I1" s="168" t="s">
        <v>351</v>
      </c>
      <c r="J1" s="168"/>
      <c r="K1" s="168"/>
      <c r="L1" s="169"/>
      <c r="M1" s="169" t="s">
        <v>352</v>
      </c>
    </row>
    <row r="2" spans="1:13" ht="20.25" customHeight="1" x14ac:dyDescent="0.25">
      <c r="H2" s="159"/>
      <c r="I2" s="170" t="s">
        <v>353</v>
      </c>
      <c r="J2" s="170"/>
      <c r="K2" s="170"/>
      <c r="L2" s="169"/>
      <c r="M2" s="169" t="s">
        <v>354</v>
      </c>
    </row>
    <row r="3" spans="1:13" ht="63.75" customHeight="1" x14ac:dyDescent="0.25">
      <c r="B3" s="171" t="s">
        <v>355</v>
      </c>
      <c r="C3" s="172"/>
      <c r="D3" s="172"/>
      <c r="E3" s="172"/>
      <c r="F3" s="172"/>
      <c r="G3" s="172"/>
      <c r="H3" s="172"/>
      <c r="I3" s="172"/>
      <c r="J3" s="172"/>
    </row>
    <row r="4" spans="1:13" ht="15.75" customHeight="1" x14ac:dyDescent="0.25">
      <c r="A4" s="122" t="s">
        <v>356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3" ht="58.5" customHeight="1" x14ac:dyDescent="0.25">
      <c r="A5" s="51" t="s">
        <v>4</v>
      </c>
      <c r="B5" s="51" t="s">
        <v>5</v>
      </c>
      <c r="C5" s="173" t="s">
        <v>6</v>
      </c>
      <c r="D5" s="174"/>
      <c r="E5" s="175"/>
      <c r="F5" s="52" t="s">
        <v>7</v>
      </c>
      <c r="G5" s="52" t="s">
        <v>8</v>
      </c>
      <c r="H5" s="52"/>
      <c r="I5" s="52"/>
      <c r="J5" s="52"/>
      <c r="K5" s="53" t="s">
        <v>51</v>
      </c>
    </row>
    <row r="6" spans="1:13" ht="158.25" customHeight="1" x14ac:dyDescent="0.25">
      <c r="A6" s="51"/>
      <c r="B6" s="51"/>
      <c r="C6" s="15" t="s">
        <v>102</v>
      </c>
      <c r="D6" s="15" t="s">
        <v>357</v>
      </c>
      <c r="E6" s="15" t="s">
        <v>12</v>
      </c>
      <c r="F6" s="52"/>
      <c r="G6" s="54" t="s">
        <v>13</v>
      </c>
      <c r="H6" s="21" t="s">
        <v>358</v>
      </c>
      <c r="I6" s="15" t="s">
        <v>15</v>
      </c>
      <c r="J6" s="15" t="s">
        <v>358</v>
      </c>
      <c r="K6" s="53"/>
    </row>
    <row r="7" spans="1:13" ht="47.25" x14ac:dyDescent="0.25">
      <c r="A7" s="15">
        <v>1</v>
      </c>
      <c r="B7" s="18" t="s">
        <v>359</v>
      </c>
      <c r="C7" s="17"/>
      <c r="D7" s="17">
        <v>1.98</v>
      </c>
      <c r="E7" s="18" t="s">
        <v>360</v>
      </c>
      <c r="F7" s="19">
        <f>SUM(C7,D7)</f>
        <v>1.98</v>
      </c>
      <c r="G7" s="16"/>
      <c r="H7" s="17"/>
      <c r="I7" s="36" t="str">
        <f t="shared" ref="I7:J17" si="0">E7</f>
        <v>киснева маска для дорослих</v>
      </c>
      <c r="J7" s="17">
        <f t="shared" si="0"/>
        <v>1.98</v>
      </c>
      <c r="K7" s="20"/>
    </row>
    <row r="8" spans="1:13" ht="31.5" x14ac:dyDescent="0.25">
      <c r="A8" s="15"/>
      <c r="B8" s="16"/>
      <c r="C8" s="17"/>
      <c r="D8" s="17">
        <v>1.016</v>
      </c>
      <c r="E8" s="18" t="s">
        <v>361</v>
      </c>
      <c r="F8" s="19">
        <f t="shared" ref="F8:F87" si="1">SUM(C8,D8)</f>
        <v>1.016</v>
      </c>
      <c r="G8" s="16"/>
      <c r="H8" s="17"/>
      <c r="I8" s="36" t="str">
        <f t="shared" si="0"/>
        <v>киснева трубка 1,8 м</v>
      </c>
      <c r="J8" s="17">
        <f t="shared" si="0"/>
        <v>1.016</v>
      </c>
      <c r="K8" s="20"/>
    </row>
    <row r="9" spans="1:13" ht="94.5" x14ac:dyDescent="0.25">
      <c r="A9" s="15"/>
      <c r="B9" s="16"/>
      <c r="C9" s="17"/>
      <c r="D9" s="17">
        <v>6.3</v>
      </c>
      <c r="E9" s="18" t="s">
        <v>362</v>
      </c>
      <c r="F9" s="19">
        <f t="shared" si="1"/>
        <v>6.3</v>
      </c>
      <c r="G9" s="16"/>
      <c r="H9" s="17"/>
      <c r="I9" s="36" t="str">
        <f t="shared" si="0"/>
        <v>маска медична тришарова на резинках в упаковці по 50 шт. "Славна" нестерильна</v>
      </c>
      <c r="J9" s="17">
        <f t="shared" si="0"/>
        <v>6.3</v>
      </c>
      <c r="K9" s="20"/>
    </row>
    <row r="10" spans="1:13" ht="94.5" x14ac:dyDescent="0.25">
      <c r="A10" s="15">
        <v>2</v>
      </c>
      <c r="B10" s="18" t="s">
        <v>363</v>
      </c>
      <c r="C10" s="17"/>
      <c r="D10" s="17">
        <v>11.77</v>
      </c>
      <c r="E10" s="18" t="s">
        <v>364</v>
      </c>
      <c r="F10" s="19">
        <f t="shared" si="1"/>
        <v>11.77</v>
      </c>
      <c r="G10" s="16"/>
      <c r="H10" s="17"/>
      <c r="I10" s="36" t="str">
        <f t="shared" si="0"/>
        <v>Швидкий тест для виявлення антитіл до вірусу імунодефіциту людини (ВІЛ) (колоїдне золото)</v>
      </c>
      <c r="J10" s="17">
        <f t="shared" si="0"/>
        <v>11.77</v>
      </c>
      <c r="K10" s="20"/>
    </row>
    <row r="11" spans="1:13" ht="47.25" x14ac:dyDescent="0.25">
      <c r="A11" s="15"/>
      <c r="B11" s="16"/>
      <c r="C11" s="17"/>
      <c r="D11" s="17">
        <v>2.58</v>
      </c>
      <c r="E11" s="18" t="s">
        <v>365</v>
      </c>
      <c r="F11" s="19">
        <f t="shared" si="1"/>
        <v>2.58</v>
      </c>
      <c r="G11" s="16"/>
      <c r="H11" s="17"/>
      <c r="I11" s="36" t="str">
        <f t="shared" si="0"/>
        <v>Експрес-тест ВІЛ-1.2.0, "Швидка відповідь"</v>
      </c>
      <c r="J11" s="17">
        <f t="shared" si="0"/>
        <v>2.58</v>
      </c>
      <c r="K11" s="20"/>
    </row>
    <row r="12" spans="1:13" ht="78.75" x14ac:dyDescent="0.25">
      <c r="A12" s="15"/>
      <c r="B12" s="16"/>
      <c r="C12" s="17"/>
      <c r="D12" s="17">
        <v>0.48</v>
      </c>
      <c r="E12" s="18" t="s">
        <v>366</v>
      </c>
      <c r="F12" s="19">
        <f t="shared" si="1"/>
        <v>0.48</v>
      </c>
      <c r="G12" s="21"/>
      <c r="H12" s="17"/>
      <c r="I12" s="36" t="str">
        <f t="shared" si="0"/>
        <v>Тест-система імунохроматографічна для виявлення ВІЛ 1 і 2 типів</v>
      </c>
      <c r="J12" s="17">
        <f t="shared" si="0"/>
        <v>0.48</v>
      </c>
      <c r="K12" s="20"/>
    </row>
    <row r="13" spans="1:13" ht="31.5" x14ac:dyDescent="0.25">
      <c r="A13" s="15">
        <v>3</v>
      </c>
      <c r="B13" s="18" t="s">
        <v>367</v>
      </c>
      <c r="C13" s="17"/>
      <c r="D13" s="17">
        <v>6.3479999999999999</v>
      </c>
      <c r="E13" s="18" t="s">
        <v>368</v>
      </c>
      <c r="F13" s="19">
        <f t="shared" si="1"/>
        <v>6.3479999999999999</v>
      </c>
      <c r="G13" s="21"/>
      <c r="H13" s="17"/>
      <c r="I13" s="36" t="str">
        <f t="shared" si="0"/>
        <v>Пульсоксиметри ModelFSC</v>
      </c>
      <c r="J13" s="17">
        <f t="shared" si="0"/>
        <v>6.3479999999999999</v>
      </c>
      <c r="K13" s="20"/>
    </row>
    <row r="14" spans="1:13" ht="63" x14ac:dyDescent="0.25">
      <c r="A14" s="15">
        <v>4</v>
      </c>
      <c r="B14" s="18" t="s">
        <v>359</v>
      </c>
      <c r="C14" s="17"/>
      <c r="D14" s="17">
        <v>16</v>
      </c>
      <c r="E14" s="18" t="s">
        <v>369</v>
      </c>
      <c r="F14" s="19">
        <f t="shared" si="1"/>
        <v>16</v>
      </c>
      <c r="G14" s="21"/>
      <c r="H14" s="17"/>
      <c r="I14" s="36" t="str">
        <f t="shared" si="0"/>
        <v>Підодіяльник, Простирадла, Килим для ніг (рушник для ніг)</v>
      </c>
      <c r="J14" s="17">
        <f t="shared" si="0"/>
        <v>16</v>
      </c>
      <c r="K14" s="20"/>
    </row>
    <row r="15" spans="1:13" ht="31.5" x14ac:dyDescent="0.25">
      <c r="A15" s="15">
        <v>5</v>
      </c>
      <c r="B15" s="18" t="s">
        <v>370</v>
      </c>
      <c r="C15" s="17"/>
      <c r="D15" s="17">
        <v>130</v>
      </c>
      <c r="E15" s="176" t="s">
        <v>371</v>
      </c>
      <c r="F15" s="19">
        <f t="shared" si="1"/>
        <v>130</v>
      </c>
      <c r="G15" s="21"/>
      <c r="H15" s="17"/>
      <c r="I15" s="36" t="str">
        <f t="shared" si="0"/>
        <v>Монітор пацієнта Taurus 12,1</v>
      </c>
      <c r="J15" s="17">
        <f t="shared" si="0"/>
        <v>130</v>
      </c>
      <c r="K15" s="20"/>
    </row>
    <row r="16" spans="1:13" ht="47.25" x14ac:dyDescent="0.25">
      <c r="A16" s="15">
        <v>6</v>
      </c>
      <c r="B16" s="18" t="s">
        <v>372</v>
      </c>
      <c r="C16" s="17"/>
      <c r="D16" s="17">
        <v>724.76199999999994</v>
      </c>
      <c r="E16" s="18" t="s">
        <v>373</v>
      </c>
      <c r="F16" s="19">
        <f t="shared" si="1"/>
        <v>724.76199999999994</v>
      </c>
      <c r="G16" s="21"/>
      <c r="H16" s="17"/>
      <c r="I16" s="36" t="str">
        <f t="shared" si="0"/>
        <v>Апарат штучної вентиляції легень Hamilton-C1</v>
      </c>
      <c r="J16" s="17">
        <f t="shared" si="0"/>
        <v>724.76199999999994</v>
      </c>
      <c r="K16" s="20"/>
    </row>
    <row r="17" spans="1:11" ht="47.25" x14ac:dyDescent="0.25">
      <c r="A17" s="15">
        <v>7</v>
      </c>
      <c r="B17" s="18" t="s">
        <v>220</v>
      </c>
      <c r="C17" s="17"/>
      <c r="D17" s="17">
        <v>179.05</v>
      </c>
      <c r="E17" s="18" t="s">
        <v>374</v>
      </c>
      <c r="F17" s="19">
        <f t="shared" si="1"/>
        <v>179.05</v>
      </c>
      <c r="G17" s="21"/>
      <c r="H17" s="17"/>
      <c r="I17" s="36" t="str">
        <f t="shared" si="0"/>
        <v>послуги з ремонту апарату ШВЛ iVent 201</v>
      </c>
      <c r="J17" s="17">
        <f t="shared" si="0"/>
        <v>179.05</v>
      </c>
      <c r="K17" s="20"/>
    </row>
    <row r="18" spans="1:11" x14ac:dyDescent="0.25">
      <c r="A18" s="15">
        <v>8</v>
      </c>
      <c r="B18" s="16" t="s">
        <v>375</v>
      </c>
      <c r="C18" s="17">
        <v>0.1</v>
      </c>
      <c r="D18" s="17"/>
      <c r="E18" s="18"/>
      <c r="F18" s="19">
        <f t="shared" si="1"/>
        <v>0.1</v>
      </c>
      <c r="G18" s="21"/>
      <c r="H18" s="17"/>
      <c r="I18" s="18"/>
      <c r="J18" s="17"/>
      <c r="K18" s="20"/>
    </row>
    <row r="19" spans="1:11" x14ac:dyDescent="0.25">
      <c r="A19" s="15">
        <v>9</v>
      </c>
      <c r="B19" s="16" t="s">
        <v>376</v>
      </c>
      <c r="C19" s="17">
        <v>0.5</v>
      </c>
      <c r="D19" s="17"/>
      <c r="E19" s="18"/>
      <c r="F19" s="19">
        <f t="shared" si="1"/>
        <v>0.5</v>
      </c>
      <c r="G19" s="16"/>
      <c r="H19" s="17"/>
      <c r="I19" s="18"/>
      <c r="J19" s="17"/>
      <c r="K19" s="20"/>
    </row>
    <row r="20" spans="1:11" x14ac:dyDescent="0.25">
      <c r="A20" s="15">
        <v>10</v>
      </c>
      <c r="B20" s="16" t="s">
        <v>377</v>
      </c>
      <c r="C20" s="17">
        <v>0.5</v>
      </c>
      <c r="D20" s="17"/>
      <c r="E20" s="18"/>
      <c r="F20" s="19">
        <f t="shared" si="1"/>
        <v>0.5</v>
      </c>
      <c r="G20" s="16"/>
      <c r="H20" s="17"/>
      <c r="I20" s="18"/>
      <c r="J20" s="17"/>
      <c r="K20" s="20"/>
    </row>
    <row r="21" spans="1:11" ht="15" customHeight="1" x14ac:dyDescent="0.25">
      <c r="A21" s="15">
        <v>11</v>
      </c>
      <c r="B21" s="16" t="s">
        <v>378</v>
      </c>
      <c r="C21" s="17">
        <v>0.5</v>
      </c>
      <c r="D21" s="17"/>
      <c r="E21" s="18"/>
      <c r="F21" s="19">
        <f t="shared" si="1"/>
        <v>0.5</v>
      </c>
      <c r="G21" s="16"/>
      <c r="H21" s="17"/>
      <c r="I21" s="18"/>
      <c r="J21" s="17"/>
      <c r="K21" s="20"/>
    </row>
    <row r="22" spans="1:11" x14ac:dyDescent="0.25">
      <c r="A22" s="15">
        <v>12</v>
      </c>
      <c r="B22" s="16" t="s">
        <v>379</v>
      </c>
      <c r="C22" s="17">
        <v>0.5</v>
      </c>
      <c r="D22" s="17"/>
      <c r="E22" s="18"/>
      <c r="F22" s="19">
        <f t="shared" si="1"/>
        <v>0.5</v>
      </c>
      <c r="G22" s="16"/>
      <c r="H22" s="17"/>
      <c r="I22" s="18"/>
      <c r="J22" s="17"/>
      <c r="K22" s="20"/>
    </row>
    <row r="23" spans="1:11" x14ac:dyDescent="0.25">
      <c r="A23" s="15">
        <v>13</v>
      </c>
      <c r="B23" s="16" t="s">
        <v>380</v>
      </c>
      <c r="C23" s="17">
        <v>0.5</v>
      </c>
      <c r="D23" s="17"/>
      <c r="E23" s="18"/>
      <c r="F23" s="19">
        <f t="shared" si="1"/>
        <v>0.5</v>
      </c>
      <c r="G23" s="16"/>
      <c r="H23" s="17"/>
      <c r="I23" s="18"/>
      <c r="J23" s="17"/>
      <c r="K23" s="20"/>
    </row>
    <row r="24" spans="1:11" x14ac:dyDescent="0.25">
      <c r="A24" s="15">
        <v>14</v>
      </c>
      <c r="B24" s="16" t="s">
        <v>381</v>
      </c>
      <c r="C24" s="17">
        <v>0.5</v>
      </c>
      <c r="D24" s="17"/>
      <c r="E24" s="18"/>
      <c r="F24" s="19">
        <f t="shared" si="1"/>
        <v>0.5</v>
      </c>
      <c r="G24" s="16"/>
      <c r="H24" s="17"/>
      <c r="I24" s="18"/>
      <c r="J24" s="17"/>
      <c r="K24" s="20"/>
    </row>
    <row r="25" spans="1:11" x14ac:dyDescent="0.25">
      <c r="A25" s="15">
        <v>15</v>
      </c>
      <c r="B25" s="16" t="s">
        <v>382</v>
      </c>
      <c r="C25" s="17">
        <v>0.5</v>
      </c>
      <c r="D25" s="17"/>
      <c r="E25" s="18"/>
      <c r="F25" s="19">
        <f t="shared" si="1"/>
        <v>0.5</v>
      </c>
      <c r="G25" s="16"/>
      <c r="H25" s="17"/>
      <c r="I25" s="18"/>
      <c r="J25" s="17"/>
      <c r="K25" s="20"/>
    </row>
    <row r="26" spans="1:11" x14ac:dyDescent="0.25">
      <c r="A26" s="15">
        <v>16</v>
      </c>
      <c r="B26" s="16" t="s">
        <v>383</v>
      </c>
      <c r="C26" s="17">
        <v>0.5</v>
      </c>
      <c r="D26" s="17"/>
      <c r="E26" s="18"/>
      <c r="F26" s="19">
        <f t="shared" si="1"/>
        <v>0.5</v>
      </c>
      <c r="G26" s="16"/>
      <c r="H26" s="17"/>
      <c r="I26" s="18"/>
      <c r="J26" s="17"/>
      <c r="K26" s="20"/>
    </row>
    <row r="27" spans="1:11" x14ac:dyDescent="0.25">
      <c r="A27" s="15">
        <v>17</v>
      </c>
      <c r="B27" s="16" t="s">
        <v>384</v>
      </c>
      <c r="C27" s="17">
        <v>0.5</v>
      </c>
      <c r="D27" s="17"/>
      <c r="E27" s="18"/>
      <c r="F27" s="19">
        <f t="shared" si="1"/>
        <v>0.5</v>
      </c>
      <c r="G27" s="16"/>
      <c r="H27" s="17"/>
      <c r="I27" s="18"/>
      <c r="J27" s="17"/>
      <c r="K27" s="20"/>
    </row>
    <row r="28" spans="1:11" x14ac:dyDescent="0.25">
      <c r="A28" s="15">
        <v>18</v>
      </c>
      <c r="B28" s="16" t="s">
        <v>385</v>
      </c>
      <c r="C28" s="17">
        <v>0.5</v>
      </c>
      <c r="D28" s="17"/>
      <c r="E28" s="18"/>
      <c r="F28" s="19">
        <f t="shared" si="1"/>
        <v>0.5</v>
      </c>
      <c r="G28" s="16"/>
      <c r="H28" s="17"/>
      <c r="I28" s="18"/>
      <c r="J28" s="17"/>
      <c r="K28" s="20"/>
    </row>
    <row r="29" spans="1:11" x14ac:dyDescent="0.25">
      <c r="A29" s="15">
        <v>19</v>
      </c>
      <c r="B29" s="16" t="s">
        <v>386</v>
      </c>
      <c r="C29" s="17">
        <v>0.5</v>
      </c>
      <c r="D29" s="17"/>
      <c r="E29" s="18"/>
      <c r="F29" s="19">
        <f t="shared" si="1"/>
        <v>0.5</v>
      </c>
      <c r="G29" s="16"/>
      <c r="H29" s="17"/>
      <c r="I29" s="18"/>
      <c r="J29" s="17"/>
      <c r="K29" s="20"/>
    </row>
    <row r="30" spans="1:11" x14ac:dyDescent="0.25">
      <c r="A30" s="15">
        <v>20</v>
      </c>
      <c r="B30" s="16" t="s">
        <v>387</v>
      </c>
      <c r="C30" s="17">
        <v>0.5</v>
      </c>
      <c r="D30" s="17"/>
      <c r="E30" s="18"/>
      <c r="F30" s="19">
        <f t="shared" si="1"/>
        <v>0.5</v>
      </c>
      <c r="G30" s="16"/>
      <c r="H30" s="17"/>
      <c r="I30" s="18"/>
      <c r="J30" s="17"/>
      <c r="K30" s="20"/>
    </row>
    <row r="31" spans="1:11" x14ac:dyDescent="0.25">
      <c r="A31" s="15">
        <v>21</v>
      </c>
      <c r="B31" s="16" t="s">
        <v>388</v>
      </c>
      <c r="C31" s="17">
        <v>0.5</v>
      </c>
      <c r="D31" s="17"/>
      <c r="E31" s="18"/>
      <c r="F31" s="19">
        <f t="shared" si="1"/>
        <v>0.5</v>
      </c>
      <c r="G31" s="16"/>
      <c r="H31" s="17"/>
      <c r="I31" s="18"/>
      <c r="J31" s="17"/>
      <c r="K31" s="20"/>
    </row>
    <row r="32" spans="1:11" x14ac:dyDescent="0.25">
      <c r="A32" s="15">
        <v>22</v>
      </c>
      <c r="B32" s="16" t="s">
        <v>389</v>
      </c>
      <c r="C32" s="17">
        <v>0.5</v>
      </c>
      <c r="D32" s="17"/>
      <c r="E32" s="18"/>
      <c r="F32" s="19">
        <f t="shared" si="1"/>
        <v>0.5</v>
      </c>
      <c r="G32" s="16"/>
      <c r="H32" s="17"/>
      <c r="I32" s="18"/>
      <c r="J32" s="17"/>
      <c r="K32" s="20"/>
    </row>
    <row r="33" spans="1:11" x14ac:dyDescent="0.25">
      <c r="A33" s="15">
        <v>23</v>
      </c>
      <c r="B33" s="16" t="s">
        <v>390</v>
      </c>
      <c r="C33" s="17">
        <v>0.5</v>
      </c>
      <c r="D33" s="17"/>
      <c r="E33" s="18"/>
      <c r="F33" s="19">
        <f t="shared" si="1"/>
        <v>0.5</v>
      </c>
      <c r="G33" s="16"/>
      <c r="H33" s="17"/>
      <c r="I33" s="18"/>
      <c r="J33" s="17"/>
      <c r="K33" s="20"/>
    </row>
    <row r="34" spans="1:11" x14ac:dyDescent="0.25">
      <c r="A34" s="15">
        <v>24</v>
      </c>
      <c r="B34" s="16" t="s">
        <v>391</v>
      </c>
      <c r="C34" s="17">
        <v>0.3</v>
      </c>
      <c r="D34" s="17"/>
      <c r="E34" s="18"/>
      <c r="F34" s="19">
        <f t="shared" si="1"/>
        <v>0.3</v>
      </c>
      <c r="G34" s="16"/>
      <c r="H34" s="17"/>
      <c r="I34" s="18"/>
      <c r="J34" s="17"/>
      <c r="K34" s="20"/>
    </row>
    <row r="35" spans="1:11" x14ac:dyDescent="0.25">
      <c r="A35" s="15">
        <v>25</v>
      </c>
      <c r="B35" s="16" t="s">
        <v>392</v>
      </c>
      <c r="C35" s="17">
        <v>0.5</v>
      </c>
      <c r="D35" s="17"/>
      <c r="E35" s="18"/>
      <c r="F35" s="19">
        <f t="shared" si="1"/>
        <v>0.5</v>
      </c>
      <c r="G35" s="16"/>
      <c r="H35" s="17"/>
      <c r="I35" s="18"/>
      <c r="J35" s="17"/>
      <c r="K35" s="20"/>
    </row>
    <row r="36" spans="1:11" x14ac:dyDescent="0.25">
      <c r="A36" s="15">
        <v>26</v>
      </c>
      <c r="B36" s="16" t="s">
        <v>393</v>
      </c>
      <c r="C36" s="17">
        <v>0.5</v>
      </c>
      <c r="D36" s="17"/>
      <c r="E36" s="18"/>
      <c r="F36" s="19">
        <f t="shared" si="1"/>
        <v>0.5</v>
      </c>
      <c r="G36" s="16"/>
      <c r="H36" s="17"/>
      <c r="I36" s="18"/>
      <c r="J36" s="17"/>
      <c r="K36" s="20"/>
    </row>
    <row r="37" spans="1:11" x14ac:dyDescent="0.25">
      <c r="A37" s="15">
        <v>27</v>
      </c>
      <c r="B37" s="16" t="s">
        <v>394</v>
      </c>
      <c r="C37" s="17">
        <v>0.5</v>
      </c>
      <c r="D37" s="17"/>
      <c r="E37" s="18"/>
      <c r="F37" s="19">
        <f t="shared" si="1"/>
        <v>0.5</v>
      </c>
      <c r="G37" s="16"/>
      <c r="H37" s="17"/>
      <c r="I37" s="18"/>
      <c r="J37" s="17"/>
      <c r="K37" s="20"/>
    </row>
    <row r="38" spans="1:11" x14ac:dyDescent="0.25">
      <c r="A38" s="15">
        <v>28</v>
      </c>
      <c r="B38" s="16" t="s">
        <v>395</v>
      </c>
      <c r="C38" s="17">
        <v>0.5</v>
      </c>
      <c r="D38" s="17"/>
      <c r="E38" s="18"/>
      <c r="F38" s="19">
        <f t="shared" si="1"/>
        <v>0.5</v>
      </c>
      <c r="G38" s="16"/>
      <c r="H38" s="17"/>
      <c r="I38" s="18"/>
      <c r="J38" s="17"/>
      <c r="K38" s="20"/>
    </row>
    <row r="39" spans="1:11" x14ac:dyDescent="0.25">
      <c r="A39" s="15">
        <v>29</v>
      </c>
      <c r="B39" s="16" t="s">
        <v>396</v>
      </c>
      <c r="C39" s="17">
        <v>0.5</v>
      </c>
      <c r="D39" s="17"/>
      <c r="E39" s="18"/>
      <c r="F39" s="19">
        <f t="shared" si="1"/>
        <v>0.5</v>
      </c>
      <c r="G39" s="16"/>
      <c r="H39" s="17"/>
      <c r="I39" s="18"/>
      <c r="J39" s="17"/>
      <c r="K39" s="20"/>
    </row>
    <row r="40" spans="1:11" x14ac:dyDescent="0.25">
      <c r="A40" s="15">
        <v>30</v>
      </c>
      <c r="B40" s="16" t="s">
        <v>397</v>
      </c>
      <c r="C40" s="17">
        <v>0.5</v>
      </c>
      <c r="D40" s="17"/>
      <c r="E40" s="18"/>
      <c r="F40" s="19">
        <f t="shared" si="1"/>
        <v>0.5</v>
      </c>
      <c r="G40" s="16"/>
      <c r="H40" s="17"/>
      <c r="I40" s="18"/>
      <c r="J40" s="17"/>
      <c r="K40" s="20"/>
    </row>
    <row r="41" spans="1:11" x14ac:dyDescent="0.25">
      <c r="A41" s="15">
        <v>31</v>
      </c>
      <c r="B41" s="16" t="s">
        <v>398</v>
      </c>
      <c r="C41" s="17">
        <v>0.5</v>
      </c>
      <c r="D41" s="17"/>
      <c r="E41" s="18"/>
      <c r="F41" s="19">
        <f t="shared" si="1"/>
        <v>0.5</v>
      </c>
      <c r="G41" s="16"/>
      <c r="H41" s="17"/>
      <c r="I41" s="18"/>
      <c r="J41" s="17"/>
      <c r="K41" s="20"/>
    </row>
    <row r="42" spans="1:11" x14ac:dyDescent="0.25">
      <c r="A42" s="15">
        <v>32</v>
      </c>
      <c r="B42" s="16" t="s">
        <v>399</v>
      </c>
      <c r="C42" s="17">
        <v>0.5</v>
      </c>
      <c r="D42" s="17"/>
      <c r="E42" s="18"/>
      <c r="F42" s="19">
        <f t="shared" si="1"/>
        <v>0.5</v>
      </c>
      <c r="G42" s="16"/>
      <c r="H42" s="17"/>
      <c r="I42" s="18"/>
      <c r="J42" s="17"/>
      <c r="K42" s="20"/>
    </row>
    <row r="43" spans="1:11" x14ac:dyDescent="0.25">
      <c r="A43" s="15">
        <v>33</v>
      </c>
      <c r="B43" s="16" t="s">
        <v>400</v>
      </c>
      <c r="C43" s="17">
        <v>0.5</v>
      </c>
      <c r="D43" s="17"/>
      <c r="E43" s="18"/>
      <c r="F43" s="19">
        <f t="shared" si="1"/>
        <v>0.5</v>
      </c>
      <c r="G43" s="16"/>
      <c r="H43" s="17"/>
      <c r="I43" s="18"/>
      <c r="J43" s="17"/>
      <c r="K43" s="20"/>
    </row>
    <row r="44" spans="1:11" x14ac:dyDescent="0.25">
      <c r="A44" s="15">
        <v>34</v>
      </c>
      <c r="B44" s="16" t="s">
        <v>401</v>
      </c>
      <c r="C44" s="17">
        <v>0.5</v>
      </c>
      <c r="D44" s="17"/>
      <c r="E44" s="18"/>
      <c r="F44" s="19">
        <f t="shared" si="1"/>
        <v>0.5</v>
      </c>
      <c r="G44" s="16"/>
      <c r="H44" s="17"/>
      <c r="I44" s="18"/>
      <c r="J44" s="17"/>
      <c r="K44" s="20"/>
    </row>
    <row r="45" spans="1:11" x14ac:dyDescent="0.25">
      <c r="A45" s="15">
        <v>35</v>
      </c>
      <c r="B45" s="16" t="s">
        <v>402</v>
      </c>
      <c r="C45" s="17">
        <v>0.5</v>
      </c>
      <c r="D45" s="17"/>
      <c r="E45" s="18"/>
      <c r="F45" s="19">
        <f t="shared" si="1"/>
        <v>0.5</v>
      </c>
      <c r="G45" s="16"/>
      <c r="H45" s="17"/>
      <c r="I45" s="18"/>
      <c r="J45" s="17"/>
      <c r="K45" s="20"/>
    </row>
    <row r="46" spans="1:11" x14ac:dyDescent="0.25">
      <c r="A46" s="15">
        <v>36</v>
      </c>
      <c r="B46" s="16" t="s">
        <v>403</v>
      </c>
      <c r="C46" s="17">
        <v>0.5</v>
      </c>
      <c r="D46" s="17"/>
      <c r="E46" s="18"/>
      <c r="F46" s="19">
        <f t="shared" si="1"/>
        <v>0.5</v>
      </c>
      <c r="G46" s="16"/>
      <c r="H46" s="17"/>
      <c r="I46" s="18"/>
      <c r="J46" s="17"/>
      <c r="K46" s="20"/>
    </row>
    <row r="47" spans="1:11" x14ac:dyDescent="0.25">
      <c r="A47" s="15">
        <v>37</v>
      </c>
      <c r="B47" s="16" t="s">
        <v>404</v>
      </c>
      <c r="C47" s="17">
        <v>0.5</v>
      </c>
      <c r="D47" s="17"/>
      <c r="E47" s="18"/>
      <c r="F47" s="19">
        <f t="shared" si="1"/>
        <v>0.5</v>
      </c>
      <c r="G47" s="16"/>
      <c r="H47" s="17"/>
      <c r="I47" s="18"/>
      <c r="J47" s="17"/>
      <c r="K47" s="20"/>
    </row>
    <row r="48" spans="1:11" x14ac:dyDescent="0.25">
      <c r="A48" s="15">
        <v>38</v>
      </c>
      <c r="B48" s="16" t="s">
        <v>405</v>
      </c>
      <c r="C48" s="17">
        <v>0.5</v>
      </c>
      <c r="D48" s="17"/>
      <c r="E48" s="18"/>
      <c r="F48" s="19">
        <f t="shared" si="1"/>
        <v>0.5</v>
      </c>
      <c r="G48" s="16"/>
      <c r="H48" s="17"/>
      <c r="I48" s="18"/>
      <c r="J48" s="17"/>
      <c r="K48" s="20"/>
    </row>
    <row r="49" spans="1:11" x14ac:dyDescent="0.25">
      <c r="A49" s="15">
        <v>39</v>
      </c>
      <c r="B49" s="16" t="s">
        <v>406</v>
      </c>
      <c r="C49" s="17">
        <v>0.5</v>
      </c>
      <c r="D49" s="17"/>
      <c r="E49" s="18"/>
      <c r="F49" s="19">
        <f t="shared" si="1"/>
        <v>0.5</v>
      </c>
      <c r="G49" s="16"/>
      <c r="H49" s="17"/>
      <c r="I49" s="18"/>
      <c r="J49" s="17"/>
      <c r="K49" s="20"/>
    </row>
    <row r="50" spans="1:11" x14ac:dyDescent="0.25">
      <c r="A50" s="15">
        <v>40</v>
      </c>
      <c r="B50" s="16" t="s">
        <v>407</v>
      </c>
      <c r="C50" s="17">
        <v>0.5</v>
      </c>
      <c r="D50" s="17"/>
      <c r="E50" s="18"/>
      <c r="F50" s="19">
        <f t="shared" si="1"/>
        <v>0.5</v>
      </c>
      <c r="G50" s="16"/>
      <c r="H50" s="17"/>
      <c r="I50" s="18"/>
      <c r="J50" s="17"/>
      <c r="K50" s="20"/>
    </row>
    <row r="51" spans="1:11" x14ac:dyDescent="0.25">
      <c r="A51" s="15">
        <v>41</v>
      </c>
      <c r="B51" s="16" t="s">
        <v>408</v>
      </c>
      <c r="C51" s="17">
        <v>0.2</v>
      </c>
      <c r="D51" s="17"/>
      <c r="E51" s="18"/>
      <c r="F51" s="19">
        <f t="shared" si="1"/>
        <v>0.2</v>
      </c>
      <c r="G51" s="16"/>
      <c r="H51" s="17"/>
      <c r="I51" s="18"/>
      <c r="J51" s="17"/>
      <c r="K51" s="20"/>
    </row>
    <row r="52" spans="1:11" x14ac:dyDescent="0.25">
      <c r="A52" s="15">
        <v>42</v>
      </c>
      <c r="B52" s="16" t="s">
        <v>409</v>
      </c>
      <c r="C52" s="17">
        <v>0.5</v>
      </c>
      <c r="D52" s="17"/>
      <c r="E52" s="18"/>
      <c r="F52" s="19">
        <f t="shared" si="1"/>
        <v>0.5</v>
      </c>
      <c r="G52" s="16"/>
      <c r="H52" s="17"/>
      <c r="I52" s="18"/>
      <c r="J52" s="17"/>
      <c r="K52" s="20"/>
    </row>
    <row r="53" spans="1:11" x14ac:dyDescent="0.25">
      <c r="A53" s="15">
        <v>43</v>
      </c>
      <c r="B53" s="16" t="s">
        <v>410</v>
      </c>
      <c r="C53" s="17">
        <v>0.5</v>
      </c>
      <c r="D53" s="17"/>
      <c r="E53" s="18"/>
      <c r="F53" s="19">
        <f t="shared" si="1"/>
        <v>0.5</v>
      </c>
      <c r="G53" s="16"/>
      <c r="H53" s="17"/>
      <c r="I53" s="18"/>
      <c r="J53" s="17"/>
      <c r="K53" s="20"/>
    </row>
    <row r="54" spans="1:11" x14ac:dyDescent="0.25">
      <c r="A54" s="15">
        <v>44</v>
      </c>
      <c r="B54" s="16" t="s">
        <v>411</v>
      </c>
      <c r="C54" s="17">
        <v>0.5</v>
      </c>
      <c r="D54" s="17"/>
      <c r="E54" s="18"/>
      <c r="F54" s="19">
        <f t="shared" si="1"/>
        <v>0.5</v>
      </c>
      <c r="G54" s="16"/>
      <c r="H54" s="17"/>
      <c r="I54" s="18"/>
      <c r="J54" s="17"/>
      <c r="K54" s="20"/>
    </row>
    <row r="55" spans="1:11" x14ac:dyDescent="0.25">
      <c r="A55" s="15">
        <v>45</v>
      </c>
      <c r="B55" s="16" t="s">
        <v>412</v>
      </c>
      <c r="C55" s="17">
        <v>0.5</v>
      </c>
      <c r="D55" s="17"/>
      <c r="E55" s="18"/>
      <c r="F55" s="19">
        <f t="shared" si="1"/>
        <v>0.5</v>
      </c>
      <c r="G55" s="16"/>
      <c r="H55" s="17"/>
      <c r="I55" s="18"/>
      <c r="J55" s="17"/>
      <c r="K55" s="20"/>
    </row>
    <row r="56" spans="1:11" x14ac:dyDescent="0.25">
      <c r="A56" s="15">
        <v>46</v>
      </c>
      <c r="B56" s="16" t="s">
        <v>413</v>
      </c>
      <c r="C56" s="17">
        <v>0.5</v>
      </c>
      <c r="D56" s="17"/>
      <c r="E56" s="18"/>
      <c r="F56" s="19">
        <f t="shared" si="1"/>
        <v>0.5</v>
      </c>
      <c r="G56" s="16"/>
      <c r="H56" s="17"/>
      <c r="I56" s="18"/>
      <c r="J56" s="17"/>
      <c r="K56" s="20"/>
    </row>
    <row r="57" spans="1:11" x14ac:dyDescent="0.25">
      <c r="A57" s="15">
        <v>47</v>
      </c>
      <c r="B57" s="16" t="s">
        <v>414</v>
      </c>
      <c r="C57" s="17">
        <v>0.5</v>
      </c>
      <c r="D57" s="17"/>
      <c r="E57" s="18"/>
      <c r="F57" s="19">
        <f t="shared" si="1"/>
        <v>0.5</v>
      </c>
      <c r="G57" s="16"/>
      <c r="H57" s="17"/>
      <c r="I57" s="18"/>
      <c r="J57" s="17"/>
      <c r="K57" s="20"/>
    </row>
    <row r="58" spans="1:11" x14ac:dyDescent="0.25">
      <c r="A58" s="15">
        <v>48</v>
      </c>
      <c r="B58" s="16" t="s">
        <v>415</v>
      </c>
      <c r="C58" s="17">
        <v>0.5</v>
      </c>
      <c r="D58" s="17"/>
      <c r="E58" s="18"/>
      <c r="F58" s="19">
        <f t="shared" si="1"/>
        <v>0.5</v>
      </c>
      <c r="G58" s="16"/>
      <c r="H58" s="17"/>
      <c r="I58" s="18"/>
      <c r="J58" s="17"/>
      <c r="K58" s="20"/>
    </row>
    <row r="59" spans="1:11" x14ac:dyDescent="0.25">
      <c r="A59" s="15">
        <v>49</v>
      </c>
      <c r="B59" s="16" t="s">
        <v>416</v>
      </c>
      <c r="C59" s="17">
        <v>0.5</v>
      </c>
      <c r="D59" s="17"/>
      <c r="E59" s="18"/>
      <c r="F59" s="19">
        <f t="shared" si="1"/>
        <v>0.5</v>
      </c>
      <c r="G59" s="16"/>
      <c r="H59" s="17"/>
      <c r="I59" s="18"/>
      <c r="J59" s="17"/>
      <c r="K59" s="20"/>
    </row>
    <row r="60" spans="1:11" x14ac:dyDescent="0.25">
      <c r="A60" s="15">
        <v>50</v>
      </c>
      <c r="B60" s="16" t="s">
        <v>417</v>
      </c>
      <c r="C60" s="17">
        <v>0.5</v>
      </c>
      <c r="D60" s="17"/>
      <c r="E60" s="18"/>
      <c r="F60" s="19">
        <f t="shared" si="1"/>
        <v>0.5</v>
      </c>
      <c r="G60" s="16"/>
      <c r="H60" s="17"/>
      <c r="I60" s="18"/>
      <c r="J60" s="17"/>
      <c r="K60" s="20"/>
    </row>
    <row r="61" spans="1:11" x14ac:dyDescent="0.25">
      <c r="A61" s="15">
        <v>51</v>
      </c>
      <c r="B61" s="16" t="s">
        <v>418</v>
      </c>
      <c r="C61" s="17">
        <v>0.2</v>
      </c>
      <c r="D61" s="17"/>
      <c r="E61" s="18"/>
      <c r="F61" s="19">
        <f t="shared" si="1"/>
        <v>0.2</v>
      </c>
      <c r="G61" s="16"/>
      <c r="H61" s="17"/>
      <c r="I61" s="18"/>
      <c r="J61" s="17"/>
      <c r="K61" s="20"/>
    </row>
    <row r="62" spans="1:11" x14ac:dyDescent="0.25">
      <c r="A62" s="15">
        <v>52</v>
      </c>
      <c r="B62" s="16" t="s">
        <v>419</v>
      </c>
      <c r="C62" s="17">
        <v>0.5</v>
      </c>
      <c r="D62" s="17"/>
      <c r="E62" s="18"/>
      <c r="F62" s="19">
        <f t="shared" si="1"/>
        <v>0.5</v>
      </c>
      <c r="G62" s="16"/>
      <c r="H62" s="17"/>
      <c r="I62" s="18"/>
      <c r="J62" s="17"/>
      <c r="K62" s="20"/>
    </row>
    <row r="63" spans="1:11" x14ac:dyDescent="0.25">
      <c r="A63" s="15">
        <v>53</v>
      </c>
      <c r="B63" s="16" t="s">
        <v>420</v>
      </c>
      <c r="C63" s="17">
        <v>0.5</v>
      </c>
      <c r="D63" s="17"/>
      <c r="E63" s="18"/>
      <c r="F63" s="19">
        <f t="shared" si="1"/>
        <v>0.5</v>
      </c>
      <c r="G63" s="16"/>
      <c r="H63" s="17"/>
      <c r="I63" s="18"/>
      <c r="J63" s="17"/>
      <c r="K63" s="20"/>
    </row>
    <row r="64" spans="1:11" x14ac:dyDescent="0.25">
      <c r="A64" s="15">
        <v>54</v>
      </c>
      <c r="B64" s="16" t="s">
        <v>421</v>
      </c>
      <c r="C64" s="17">
        <v>0.5</v>
      </c>
      <c r="D64" s="17"/>
      <c r="E64" s="18"/>
      <c r="F64" s="19">
        <f t="shared" si="1"/>
        <v>0.5</v>
      </c>
      <c r="G64" s="16"/>
      <c r="H64" s="17"/>
      <c r="I64" s="18"/>
      <c r="J64" s="17"/>
      <c r="K64" s="20"/>
    </row>
    <row r="65" spans="1:11" x14ac:dyDescent="0.25">
      <c r="A65" s="15">
        <v>55</v>
      </c>
      <c r="B65" s="16" t="s">
        <v>422</v>
      </c>
      <c r="C65" s="17">
        <v>0.57499999999999996</v>
      </c>
      <c r="D65" s="17"/>
      <c r="E65" s="18"/>
      <c r="F65" s="19">
        <f t="shared" si="1"/>
        <v>0.57499999999999996</v>
      </c>
      <c r="G65" s="16"/>
      <c r="H65" s="17"/>
      <c r="I65" s="18"/>
      <c r="J65" s="17"/>
      <c r="K65" s="20"/>
    </row>
    <row r="66" spans="1:11" x14ac:dyDescent="0.25">
      <c r="A66" s="15">
        <v>56</v>
      </c>
      <c r="B66" s="16" t="s">
        <v>423</v>
      </c>
      <c r="C66" s="17">
        <v>0.5</v>
      </c>
      <c r="D66" s="17"/>
      <c r="E66" s="18"/>
      <c r="F66" s="19">
        <f t="shared" si="1"/>
        <v>0.5</v>
      </c>
      <c r="G66" s="16"/>
      <c r="H66" s="17"/>
      <c r="I66" s="18"/>
      <c r="J66" s="17"/>
      <c r="K66" s="20"/>
    </row>
    <row r="67" spans="1:11" x14ac:dyDescent="0.25">
      <c r="A67" s="15">
        <v>57</v>
      </c>
      <c r="B67" s="16" t="s">
        <v>424</v>
      </c>
      <c r="C67" s="17">
        <v>0.5</v>
      </c>
      <c r="D67" s="17"/>
      <c r="E67" s="18"/>
      <c r="F67" s="19">
        <f t="shared" si="1"/>
        <v>0.5</v>
      </c>
      <c r="G67" s="16"/>
      <c r="H67" s="17"/>
      <c r="I67" s="18"/>
      <c r="J67" s="17"/>
      <c r="K67" s="20"/>
    </row>
    <row r="68" spans="1:11" x14ac:dyDescent="0.25">
      <c r="A68" s="15">
        <v>58</v>
      </c>
      <c r="B68" s="16" t="s">
        <v>425</v>
      </c>
      <c r="C68" s="17">
        <v>0.5</v>
      </c>
      <c r="D68" s="17"/>
      <c r="E68" s="18"/>
      <c r="F68" s="19">
        <f t="shared" si="1"/>
        <v>0.5</v>
      </c>
      <c r="G68" s="16"/>
      <c r="H68" s="17"/>
      <c r="I68" s="18"/>
      <c r="J68" s="17"/>
      <c r="K68" s="20"/>
    </row>
    <row r="69" spans="1:11" x14ac:dyDescent="0.25">
      <c r="A69" s="15">
        <v>59</v>
      </c>
      <c r="B69" s="16" t="s">
        <v>426</v>
      </c>
      <c r="C69" s="17">
        <v>0.5</v>
      </c>
      <c r="D69" s="17"/>
      <c r="E69" s="18"/>
      <c r="F69" s="19">
        <f t="shared" si="1"/>
        <v>0.5</v>
      </c>
      <c r="G69" s="16"/>
      <c r="H69" s="17"/>
      <c r="I69" s="18"/>
      <c r="J69" s="17"/>
      <c r="K69" s="20"/>
    </row>
    <row r="70" spans="1:11" x14ac:dyDescent="0.25">
      <c r="A70" s="15">
        <v>60</v>
      </c>
      <c r="B70" s="16" t="s">
        <v>427</v>
      </c>
      <c r="C70" s="17">
        <v>1</v>
      </c>
      <c r="D70" s="17"/>
      <c r="E70" s="18"/>
      <c r="F70" s="19">
        <f t="shared" si="1"/>
        <v>1</v>
      </c>
      <c r="G70" s="16"/>
      <c r="H70" s="17"/>
      <c r="I70" s="18"/>
      <c r="J70" s="17"/>
      <c r="K70" s="20"/>
    </row>
    <row r="71" spans="1:11" x14ac:dyDescent="0.25">
      <c r="A71" s="15">
        <v>61</v>
      </c>
      <c r="B71" s="16" t="s">
        <v>428</v>
      </c>
      <c r="C71" s="17">
        <v>0.5</v>
      </c>
      <c r="D71" s="17"/>
      <c r="E71" s="18"/>
      <c r="F71" s="19">
        <f t="shared" si="1"/>
        <v>0.5</v>
      </c>
      <c r="G71" s="16"/>
      <c r="H71" s="17"/>
      <c r="I71" s="18"/>
      <c r="J71" s="17"/>
      <c r="K71" s="20"/>
    </row>
    <row r="72" spans="1:11" x14ac:dyDescent="0.25">
      <c r="A72" s="15">
        <v>62</v>
      </c>
      <c r="B72" s="16" t="s">
        <v>429</v>
      </c>
      <c r="C72" s="17">
        <v>0.5</v>
      </c>
      <c r="D72" s="17"/>
      <c r="E72" s="18"/>
      <c r="F72" s="19">
        <f t="shared" si="1"/>
        <v>0.5</v>
      </c>
      <c r="G72" s="16"/>
      <c r="H72" s="17"/>
      <c r="I72" s="18"/>
      <c r="J72" s="17"/>
      <c r="K72" s="20"/>
    </row>
    <row r="73" spans="1:11" x14ac:dyDescent="0.25">
      <c r="A73" s="15">
        <v>63</v>
      </c>
      <c r="B73" s="16" t="s">
        <v>430</v>
      </c>
      <c r="C73" s="17">
        <v>0.5</v>
      </c>
      <c r="D73" s="17"/>
      <c r="E73" s="18"/>
      <c r="F73" s="19">
        <f t="shared" si="1"/>
        <v>0.5</v>
      </c>
      <c r="G73" s="16"/>
      <c r="H73" s="17"/>
      <c r="I73" s="18"/>
      <c r="J73" s="17"/>
      <c r="K73" s="20"/>
    </row>
    <row r="74" spans="1:11" x14ac:dyDescent="0.25">
      <c r="A74" s="15">
        <v>64</v>
      </c>
      <c r="B74" s="16" t="s">
        <v>431</v>
      </c>
      <c r="C74" s="17">
        <v>0.5</v>
      </c>
      <c r="D74" s="17"/>
      <c r="E74" s="18"/>
      <c r="F74" s="19">
        <f t="shared" si="1"/>
        <v>0.5</v>
      </c>
      <c r="G74" s="16"/>
      <c r="H74" s="17"/>
      <c r="I74" s="18"/>
      <c r="J74" s="17"/>
      <c r="K74" s="20"/>
    </row>
    <row r="75" spans="1:11" x14ac:dyDescent="0.25">
      <c r="A75" s="15">
        <v>65</v>
      </c>
      <c r="B75" s="16" t="s">
        <v>391</v>
      </c>
      <c r="C75" s="17">
        <v>0.2</v>
      </c>
      <c r="D75" s="17"/>
      <c r="E75" s="18"/>
      <c r="F75" s="19">
        <f t="shared" si="1"/>
        <v>0.2</v>
      </c>
      <c r="G75" s="16"/>
      <c r="H75" s="17"/>
      <c r="I75" s="18"/>
      <c r="J75" s="17"/>
      <c r="K75" s="20"/>
    </row>
    <row r="76" spans="1:11" x14ac:dyDescent="0.25">
      <c r="A76" s="15">
        <v>66</v>
      </c>
      <c r="B76" s="16" t="s">
        <v>432</v>
      </c>
      <c r="C76" s="17">
        <v>0.5</v>
      </c>
      <c r="D76" s="17"/>
      <c r="E76" s="18"/>
      <c r="F76" s="19">
        <f t="shared" si="1"/>
        <v>0.5</v>
      </c>
      <c r="G76" s="16"/>
      <c r="H76" s="17"/>
      <c r="I76" s="18"/>
      <c r="J76" s="17"/>
      <c r="K76" s="20"/>
    </row>
    <row r="77" spans="1:11" x14ac:dyDescent="0.25">
      <c r="A77" s="15">
        <v>67</v>
      </c>
      <c r="B77" s="16" t="s">
        <v>418</v>
      </c>
      <c r="C77" s="17">
        <v>0.51</v>
      </c>
      <c r="D77" s="17"/>
      <c r="E77" s="18"/>
      <c r="F77" s="19">
        <f t="shared" si="1"/>
        <v>0.51</v>
      </c>
      <c r="G77" s="16"/>
      <c r="H77" s="17"/>
      <c r="I77" s="18"/>
      <c r="J77" s="17"/>
      <c r="K77" s="20"/>
    </row>
    <row r="78" spans="1:11" x14ac:dyDescent="0.25">
      <c r="A78" s="15">
        <v>68</v>
      </c>
      <c r="B78" s="16" t="s">
        <v>433</v>
      </c>
      <c r="C78" s="17">
        <v>0.5</v>
      </c>
      <c r="D78" s="17"/>
      <c r="E78" s="18"/>
      <c r="F78" s="19">
        <f t="shared" si="1"/>
        <v>0.5</v>
      </c>
      <c r="G78" s="16"/>
      <c r="H78" s="17"/>
      <c r="I78" s="18"/>
      <c r="J78" s="17"/>
      <c r="K78" s="20"/>
    </row>
    <row r="79" spans="1:11" x14ac:dyDescent="0.25">
      <c r="A79" s="15">
        <v>69</v>
      </c>
      <c r="B79" s="16" t="s">
        <v>434</v>
      </c>
      <c r="C79" s="17">
        <v>0.5</v>
      </c>
      <c r="D79" s="17"/>
      <c r="E79" s="18"/>
      <c r="F79" s="19">
        <f t="shared" si="1"/>
        <v>0.5</v>
      </c>
      <c r="G79" s="16"/>
      <c r="H79" s="17"/>
      <c r="I79" s="18"/>
      <c r="J79" s="17"/>
      <c r="K79" s="20"/>
    </row>
    <row r="80" spans="1:11" x14ac:dyDescent="0.25">
      <c r="A80" s="15">
        <v>70</v>
      </c>
      <c r="B80" s="16" t="s">
        <v>435</v>
      </c>
      <c r="C80" s="17">
        <v>0.5</v>
      </c>
      <c r="D80" s="17"/>
      <c r="E80" s="18"/>
      <c r="F80" s="19">
        <f t="shared" si="1"/>
        <v>0.5</v>
      </c>
      <c r="G80" s="16"/>
      <c r="H80" s="17"/>
      <c r="I80" s="18"/>
      <c r="J80" s="17"/>
      <c r="K80" s="20"/>
    </row>
    <row r="81" spans="1:11" x14ac:dyDescent="0.25">
      <c r="A81" s="15">
        <v>71</v>
      </c>
      <c r="B81" s="16" t="s">
        <v>375</v>
      </c>
      <c r="C81" s="17">
        <v>0.2</v>
      </c>
      <c r="D81" s="17"/>
      <c r="E81" s="18"/>
      <c r="F81" s="19">
        <f t="shared" si="1"/>
        <v>0.2</v>
      </c>
      <c r="G81" s="16"/>
      <c r="H81" s="17"/>
      <c r="I81" s="18"/>
      <c r="J81" s="17"/>
      <c r="K81" s="20"/>
    </row>
    <row r="82" spans="1:11" x14ac:dyDescent="0.25">
      <c r="A82" s="15">
        <v>72</v>
      </c>
      <c r="B82" s="16" t="s">
        <v>436</v>
      </c>
      <c r="C82" s="17">
        <v>0.09</v>
      </c>
      <c r="D82" s="17"/>
      <c r="E82" s="18"/>
      <c r="F82" s="19">
        <f t="shared" si="1"/>
        <v>0.09</v>
      </c>
      <c r="G82" s="16"/>
      <c r="H82" s="17"/>
      <c r="I82" s="18"/>
      <c r="J82" s="17"/>
      <c r="K82" s="20"/>
    </row>
    <row r="83" spans="1:11" x14ac:dyDescent="0.25">
      <c r="A83" s="15">
        <v>73</v>
      </c>
      <c r="B83" s="16" t="s">
        <v>437</v>
      </c>
      <c r="C83" s="17">
        <v>0.04</v>
      </c>
      <c r="D83" s="17"/>
      <c r="E83" s="18"/>
      <c r="F83" s="19">
        <f t="shared" si="1"/>
        <v>0.04</v>
      </c>
      <c r="G83" s="16"/>
      <c r="H83" s="17"/>
      <c r="I83" s="18"/>
      <c r="J83" s="17"/>
      <c r="K83" s="20"/>
    </row>
    <row r="84" spans="1:11" x14ac:dyDescent="0.25">
      <c r="A84" s="15">
        <v>74</v>
      </c>
      <c r="B84" s="16" t="s">
        <v>438</v>
      </c>
      <c r="C84" s="17">
        <v>0.39</v>
      </c>
      <c r="D84" s="17"/>
      <c r="E84" s="18"/>
      <c r="F84" s="19">
        <f t="shared" si="1"/>
        <v>0.39</v>
      </c>
      <c r="G84" s="16"/>
      <c r="H84" s="17"/>
      <c r="I84" s="18"/>
      <c r="J84" s="17"/>
      <c r="K84" s="20"/>
    </row>
    <row r="85" spans="1:11" x14ac:dyDescent="0.25">
      <c r="A85" s="15">
        <v>75</v>
      </c>
      <c r="B85" s="16" t="s">
        <v>436</v>
      </c>
      <c r="C85" s="17">
        <v>0.09</v>
      </c>
      <c r="D85" s="17"/>
      <c r="E85" s="18"/>
      <c r="F85" s="19">
        <f t="shared" si="1"/>
        <v>0.09</v>
      </c>
      <c r="G85" s="16"/>
      <c r="H85" s="17"/>
      <c r="I85" s="18"/>
      <c r="J85" s="17"/>
      <c r="K85" s="20"/>
    </row>
    <row r="86" spans="1:11" ht="47.25" x14ac:dyDescent="0.25">
      <c r="A86" s="15">
        <v>76</v>
      </c>
      <c r="B86" s="16"/>
      <c r="C86" s="17"/>
      <c r="D86" s="17"/>
      <c r="E86" s="18"/>
      <c r="F86" s="19"/>
      <c r="G86" s="16">
        <v>2240</v>
      </c>
      <c r="H86" s="17">
        <v>31.39</v>
      </c>
      <c r="I86" s="18" t="s">
        <v>439</v>
      </c>
      <c r="J86" s="17">
        <v>31.39</v>
      </c>
      <c r="K86" s="20"/>
    </row>
    <row r="87" spans="1:11" x14ac:dyDescent="0.25">
      <c r="A87" s="21"/>
      <c r="B87" s="23" t="s">
        <v>43</v>
      </c>
      <c r="C87" s="28">
        <f>SUM(C7:C86)</f>
        <v>31.394999999999996</v>
      </c>
      <c r="D87" s="28">
        <f>SUM(D7:D86)</f>
        <v>1080.2859999999998</v>
      </c>
      <c r="E87" s="177"/>
      <c r="F87" s="26">
        <f t="shared" si="1"/>
        <v>1111.6809999999998</v>
      </c>
      <c r="G87" s="178"/>
      <c r="H87" s="28">
        <f>SUM(H7:H86)</f>
        <v>31.39</v>
      </c>
      <c r="I87" s="177"/>
      <c r="J87" s="28">
        <f>SUM(J7:J86)</f>
        <v>1111.6759999999999</v>
      </c>
      <c r="K87" s="28">
        <f>C87-H87</f>
        <v>4.9999999999954525E-3</v>
      </c>
    </row>
    <row r="88" spans="1:11" x14ac:dyDescent="0.25">
      <c r="B88" s="179" t="s">
        <v>190</v>
      </c>
      <c r="F88" s="180"/>
      <c r="G88" s="31" t="s">
        <v>440</v>
      </c>
      <c r="H88" s="181"/>
    </row>
    <row r="89" spans="1:11" x14ac:dyDescent="0.25">
      <c r="B89" s="179"/>
      <c r="F89" s="182" t="s">
        <v>46</v>
      </c>
      <c r="G89" s="183"/>
      <c r="H89" s="183"/>
    </row>
    <row r="90" spans="1:11" x14ac:dyDescent="0.25">
      <c r="B90" s="179" t="s">
        <v>441</v>
      </c>
      <c r="F90" s="180"/>
      <c r="G90" s="31" t="s">
        <v>442</v>
      </c>
      <c r="H90" s="181"/>
    </row>
    <row r="91" spans="1:11" x14ac:dyDescent="0.25">
      <c r="F91" s="182" t="s">
        <v>46</v>
      </c>
      <c r="G91" s="183"/>
      <c r="H91" s="183"/>
    </row>
    <row r="94" spans="1:11" ht="6" customHeight="1" x14ac:dyDescent="0.25"/>
    <row r="95" spans="1:11" ht="31.5" customHeight="1" x14ac:dyDescent="0.25"/>
    <row r="96" spans="1:11" ht="30" customHeight="1" x14ac:dyDescent="0.25"/>
    <row r="97" ht="42" customHeight="1" x14ac:dyDescent="0.25"/>
  </sheetData>
  <mergeCells count="12">
    <mergeCell ref="G88:H88"/>
    <mergeCell ref="G90:H90"/>
    <mergeCell ref="I1:K1"/>
    <mergeCell ref="I2:K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8"/>
  <sheetViews>
    <sheetView tabSelected="1" zoomScale="95" zoomScaleNormal="95" workbookViewId="0">
      <selection activeCell="F6" sqref="F6:F7"/>
    </sheetView>
  </sheetViews>
  <sheetFormatPr defaultRowHeight="15" x14ac:dyDescent="0.25"/>
  <cols>
    <col min="1" max="1" width="7.28515625" customWidth="1"/>
    <col min="2" max="2" width="25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style="184" customWidth="1"/>
    <col min="8" max="8" width="14.28515625" customWidth="1"/>
    <col min="9" max="9" width="37.140625" customWidth="1"/>
    <col min="10" max="10" width="14" customWidth="1"/>
    <col min="11" max="11" width="15.5703125" customWidth="1"/>
  </cols>
  <sheetData>
    <row r="1" spans="1:13" ht="18.75" customHeight="1" x14ac:dyDescent="0.25">
      <c r="J1" s="185" t="s">
        <v>0</v>
      </c>
      <c r="K1" s="185"/>
      <c r="L1" s="1"/>
      <c r="M1" s="1"/>
    </row>
    <row r="2" spans="1:13" ht="39" customHeight="1" x14ac:dyDescent="0.3">
      <c r="A2" s="3"/>
      <c r="B2" s="3"/>
      <c r="C2" s="3"/>
      <c r="D2" s="3"/>
      <c r="E2" s="3"/>
      <c r="F2" s="186" t="s">
        <v>443</v>
      </c>
      <c r="G2" s="187"/>
      <c r="H2" s="4"/>
      <c r="I2" s="4"/>
      <c r="J2" s="188" t="s">
        <v>444</v>
      </c>
      <c r="K2" s="188"/>
      <c r="L2" s="5"/>
      <c r="M2" s="5"/>
    </row>
    <row r="3" spans="1:13" ht="24" customHeight="1" x14ac:dyDescent="0.3">
      <c r="A3" s="3"/>
      <c r="B3" s="3"/>
      <c r="C3" s="3"/>
      <c r="D3" s="186" t="s">
        <v>445</v>
      </c>
      <c r="E3" s="186"/>
      <c r="F3" s="186"/>
      <c r="G3" s="187"/>
      <c r="H3" s="4"/>
      <c r="I3" s="4"/>
      <c r="K3" s="5"/>
      <c r="L3" s="5"/>
      <c r="M3" s="5"/>
    </row>
    <row r="4" spans="1:13" ht="29.25" customHeight="1" x14ac:dyDescent="0.35">
      <c r="A4" s="3"/>
      <c r="B4" s="3"/>
      <c r="D4" s="189" t="s">
        <v>446</v>
      </c>
      <c r="E4" s="189"/>
      <c r="F4" s="190"/>
      <c r="G4" s="191"/>
      <c r="H4" s="189"/>
      <c r="I4" s="189"/>
      <c r="J4" s="189"/>
      <c r="K4" s="192"/>
      <c r="L4" s="193"/>
      <c r="M4" s="193"/>
    </row>
    <row r="5" spans="1:13" ht="20.25" customHeight="1" x14ac:dyDescent="0.35">
      <c r="A5" s="3"/>
      <c r="B5" s="3"/>
      <c r="D5" s="192"/>
      <c r="E5" s="194" t="s">
        <v>447</v>
      </c>
      <c r="F5" s="195"/>
      <c r="G5" s="196"/>
      <c r="H5" s="192"/>
      <c r="I5" s="192"/>
      <c r="J5" s="192"/>
      <c r="K5" s="192"/>
      <c r="L5" s="193"/>
      <c r="M5" s="193"/>
    </row>
    <row r="6" spans="1:13" ht="33" customHeight="1" x14ac:dyDescent="0.25">
      <c r="A6" s="10" t="s">
        <v>4</v>
      </c>
      <c r="B6" s="10" t="s">
        <v>5</v>
      </c>
      <c r="C6" s="11" t="s">
        <v>6</v>
      </c>
      <c r="D6" s="11"/>
      <c r="E6" s="11"/>
      <c r="F6" s="11" t="s">
        <v>7</v>
      </c>
      <c r="G6" s="11" t="s">
        <v>8</v>
      </c>
      <c r="H6" s="11"/>
      <c r="I6" s="11"/>
      <c r="J6" s="11"/>
      <c r="K6" s="12" t="s">
        <v>9</v>
      </c>
    </row>
    <row r="7" spans="1:13" ht="144.75" customHeight="1" x14ac:dyDescent="0.25">
      <c r="A7" s="10"/>
      <c r="B7" s="10"/>
      <c r="C7" s="13" t="s">
        <v>10</v>
      </c>
      <c r="D7" s="13" t="s">
        <v>11</v>
      </c>
      <c r="E7" s="13" t="s">
        <v>12</v>
      </c>
      <c r="F7" s="11"/>
      <c r="G7" s="14" t="s">
        <v>13</v>
      </c>
      <c r="H7" s="13" t="s">
        <v>14</v>
      </c>
      <c r="I7" s="13" t="s">
        <v>15</v>
      </c>
      <c r="J7" s="13" t="s">
        <v>14</v>
      </c>
      <c r="K7" s="12"/>
    </row>
    <row r="8" spans="1:13" ht="15.75" x14ac:dyDescent="0.25">
      <c r="A8" s="13">
        <v>1</v>
      </c>
      <c r="B8" s="197" t="s">
        <v>448</v>
      </c>
      <c r="C8" s="198">
        <v>1</v>
      </c>
      <c r="D8" s="123"/>
      <c r="E8" s="124"/>
      <c r="F8" s="125">
        <f t="shared" ref="F8:F71" si="0">SUM(C8,D8)</f>
        <v>1</v>
      </c>
      <c r="G8" s="47"/>
      <c r="H8" s="66"/>
      <c r="I8" s="16" t="s">
        <v>42</v>
      </c>
      <c r="J8" s="199">
        <v>308.89999999999998</v>
      </c>
      <c r="K8" s="20"/>
    </row>
    <row r="9" spans="1:13" ht="15.75" x14ac:dyDescent="0.25">
      <c r="A9" s="13">
        <v>2</v>
      </c>
      <c r="B9" s="197" t="s">
        <v>449</v>
      </c>
      <c r="C9" s="198">
        <v>2</v>
      </c>
      <c r="D9" s="123"/>
      <c r="E9" s="124"/>
      <c r="F9" s="125">
        <f t="shared" si="0"/>
        <v>2</v>
      </c>
      <c r="G9" s="47"/>
      <c r="H9" s="66"/>
      <c r="I9" s="18" t="s">
        <v>450</v>
      </c>
      <c r="J9" s="199">
        <v>9</v>
      </c>
      <c r="K9" s="20"/>
    </row>
    <row r="10" spans="1:13" ht="15.75" x14ac:dyDescent="0.25">
      <c r="A10" s="13">
        <v>3</v>
      </c>
      <c r="B10" s="197" t="s">
        <v>451</v>
      </c>
      <c r="C10" s="198">
        <v>1.4</v>
      </c>
      <c r="D10" s="123"/>
      <c r="E10" s="124"/>
      <c r="F10" s="125">
        <f t="shared" si="0"/>
        <v>1.4</v>
      </c>
      <c r="G10" s="47"/>
      <c r="H10" s="66"/>
      <c r="I10" s="16" t="s">
        <v>452</v>
      </c>
      <c r="J10" s="199">
        <v>0.51</v>
      </c>
      <c r="K10" s="20"/>
    </row>
    <row r="11" spans="1:13" ht="15.75" x14ac:dyDescent="0.25">
      <c r="A11" s="13">
        <v>4</v>
      </c>
      <c r="B11" s="197" t="s">
        <v>453</v>
      </c>
      <c r="C11" s="198">
        <v>1.4</v>
      </c>
      <c r="D11" s="123"/>
      <c r="E11" s="124"/>
      <c r="F11" s="125">
        <f t="shared" si="0"/>
        <v>1.4</v>
      </c>
      <c r="G11" s="47"/>
      <c r="H11" s="66"/>
      <c r="I11" s="200" t="s">
        <v>454</v>
      </c>
      <c r="J11" s="199">
        <v>4.38</v>
      </c>
      <c r="K11" s="20"/>
    </row>
    <row r="12" spans="1:13" ht="15.75" x14ac:dyDescent="0.25">
      <c r="A12" s="13">
        <v>5</v>
      </c>
      <c r="B12" s="197" t="s">
        <v>455</v>
      </c>
      <c r="C12" s="198">
        <v>1.4</v>
      </c>
      <c r="D12" s="123"/>
      <c r="E12" s="124"/>
      <c r="F12" s="125">
        <f t="shared" si="0"/>
        <v>1.4</v>
      </c>
      <c r="G12" s="47"/>
      <c r="H12" s="66"/>
      <c r="I12" s="18" t="s">
        <v>456</v>
      </c>
      <c r="J12" s="199">
        <v>1.59</v>
      </c>
      <c r="K12" s="20"/>
    </row>
    <row r="13" spans="1:13" ht="15.75" x14ac:dyDescent="0.25">
      <c r="A13" s="13">
        <v>6</v>
      </c>
      <c r="B13" s="197" t="s">
        <v>457</v>
      </c>
      <c r="C13" s="198">
        <v>2</v>
      </c>
      <c r="D13" s="123"/>
      <c r="E13" s="124"/>
      <c r="F13" s="125">
        <f t="shared" si="0"/>
        <v>2</v>
      </c>
      <c r="G13" s="47"/>
      <c r="H13" s="201"/>
      <c r="I13" s="16" t="s">
        <v>458</v>
      </c>
      <c r="J13" s="199">
        <v>17.55</v>
      </c>
      <c r="K13" s="20"/>
    </row>
    <row r="14" spans="1:13" ht="15.75" x14ac:dyDescent="0.25">
      <c r="A14" s="13">
        <v>7</v>
      </c>
      <c r="B14" s="197" t="s">
        <v>459</v>
      </c>
      <c r="C14" s="198">
        <v>1.5</v>
      </c>
      <c r="D14" s="123"/>
      <c r="E14" s="124"/>
      <c r="F14" s="125">
        <f t="shared" si="0"/>
        <v>1.5</v>
      </c>
      <c r="G14" s="47"/>
      <c r="H14" s="66"/>
      <c r="I14" s="18" t="s">
        <v>460</v>
      </c>
      <c r="J14" s="199">
        <v>3.02</v>
      </c>
      <c r="K14" s="20"/>
    </row>
    <row r="15" spans="1:13" ht="31.5" x14ac:dyDescent="0.25">
      <c r="A15" s="13">
        <v>8</v>
      </c>
      <c r="B15" s="202" t="s">
        <v>461</v>
      </c>
      <c r="C15" s="203">
        <v>1</v>
      </c>
      <c r="D15" s="123"/>
      <c r="E15" s="124"/>
      <c r="F15" s="125">
        <f t="shared" si="0"/>
        <v>1</v>
      </c>
      <c r="G15" s="47"/>
      <c r="H15" s="66"/>
      <c r="I15" s="18" t="s">
        <v>462</v>
      </c>
      <c r="J15" s="199">
        <v>6.31</v>
      </c>
      <c r="K15" s="20"/>
    </row>
    <row r="16" spans="1:13" ht="15.75" x14ac:dyDescent="0.25">
      <c r="A16" s="13">
        <v>9</v>
      </c>
      <c r="B16" s="197" t="s">
        <v>463</v>
      </c>
      <c r="C16" s="198">
        <v>1.4</v>
      </c>
      <c r="D16" s="123"/>
      <c r="E16" s="124"/>
      <c r="F16" s="125">
        <f t="shared" si="0"/>
        <v>1.4</v>
      </c>
      <c r="G16" s="47"/>
      <c r="H16" s="66"/>
      <c r="I16" s="18" t="s">
        <v>464</v>
      </c>
      <c r="J16" s="199">
        <v>4.32</v>
      </c>
      <c r="K16" s="20"/>
    </row>
    <row r="17" spans="1:11" ht="30" customHeight="1" x14ac:dyDescent="0.25">
      <c r="A17" s="13">
        <v>10</v>
      </c>
      <c r="B17" s="197" t="s">
        <v>465</v>
      </c>
      <c r="C17" s="198">
        <v>1.4</v>
      </c>
      <c r="D17" s="123"/>
      <c r="E17" s="124"/>
      <c r="F17" s="125">
        <f t="shared" si="0"/>
        <v>1.4</v>
      </c>
      <c r="G17" s="47"/>
      <c r="H17" s="66"/>
      <c r="I17" s="18" t="s">
        <v>466</v>
      </c>
      <c r="J17" s="199">
        <v>318.58</v>
      </c>
      <c r="K17" s="20"/>
    </row>
    <row r="18" spans="1:11" ht="15.75" x14ac:dyDescent="0.25">
      <c r="A18" s="13">
        <v>11</v>
      </c>
      <c r="B18" s="197" t="s">
        <v>467</v>
      </c>
      <c r="C18" s="198">
        <v>0.5</v>
      </c>
      <c r="D18" s="123"/>
      <c r="E18" s="124"/>
      <c r="F18" s="125">
        <f t="shared" si="0"/>
        <v>0.5</v>
      </c>
      <c r="G18" s="47"/>
      <c r="H18" s="66"/>
      <c r="I18" s="16" t="s">
        <v>468</v>
      </c>
      <c r="J18" s="199">
        <v>19.5</v>
      </c>
      <c r="K18" s="20"/>
    </row>
    <row r="19" spans="1:11" ht="27.75" customHeight="1" x14ac:dyDescent="0.25">
      <c r="A19" s="13">
        <v>12</v>
      </c>
      <c r="B19" s="197" t="s">
        <v>469</v>
      </c>
      <c r="C19" s="198">
        <v>1.5</v>
      </c>
      <c r="D19" s="123"/>
      <c r="E19" s="124"/>
      <c r="F19" s="125">
        <f t="shared" si="0"/>
        <v>1.5</v>
      </c>
      <c r="G19" s="47"/>
      <c r="H19" s="66"/>
      <c r="I19" s="18" t="s">
        <v>470</v>
      </c>
      <c r="J19" s="199">
        <v>7</v>
      </c>
      <c r="K19" s="20"/>
    </row>
    <row r="20" spans="1:11" ht="15.75" x14ac:dyDescent="0.25">
      <c r="A20" s="13">
        <v>13</v>
      </c>
      <c r="B20" s="197" t="s">
        <v>471</v>
      </c>
      <c r="C20" s="198">
        <v>2.1</v>
      </c>
      <c r="D20" s="123"/>
      <c r="E20" s="124"/>
      <c r="F20" s="125">
        <f t="shared" si="0"/>
        <v>2.1</v>
      </c>
      <c r="G20" s="47"/>
      <c r="H20" s="66"/>
      <c r="I20" s="16" t="s">
        <v>472</v>
      </c>
      <c r="J20" s="199">
        <v>21.42</v>
      </c>
      <c r="K20" s="20"/>
    </row>
    <row r="21" spans="1:11" ht="20.25" customHeight="1" x14ac:dyDescent="0.25">
      <c r="A21" s="13">
        <v>14</v>
      </c>
      <c r="B21" s="197" t="s">
        <v>473</v>
      </c>
      <c r="C21" s="198">
        <v>3</v>
      </c>
      <c r="D21" s="123"/>
      <c r="E21" s="124"/>
      <c r="F21" s="125">
        <f t="shared" si="0"/>
        <v>3</v>
      </c>
      <c r="G21" s="47"/>
      <c r="H21" s="66"/>
      <c r="I21" s="18" t="s">
        <v>474</v>
      </c>
      <c r="J21" s="199">
        <v>21.88</v>
      </c>
      <c r="K21" s="20"/>
    </row>
    <row r="22" spans="1:11" ht="15.75" x14ac:dyDescent="0.25">
      <c r="A22" s="13">
        <v>15</v>
      </c>
      <c r="B22" s="197" t="s">
        <v>475</v>
      </c>
      <c r="C22" s="198">
        <v>1.4</v>
      </c>
      <c r="D22" s="123"/>
      <c r="E22" s="124"/>
      <c r="F22" s="125">
        <f t="shared" si="0"/>
        <v>1.4</v>
      </c>
      <c r="G22" s="47"/>
      <c r="H22" s="204"/>
      <c r="I22" s="205" t="s">
        <v>476</v>
      </c>
      <c r="J22" s="199">
        <v>6.68</v>
      </c>
      <c r="K22" s="20"/>
    </row>
    <row r="23" spans="1:11" ht="15.75" x14ac:dyDescent="0.25">
      <c r="A23" s="13">
        <v>16</v>
      </c>
      <c r="B23" s="197" t="s">
        <v>477</v>
      </c>
      <c r="C23" s="198">
        <v>2</v>
      </c>
      <c r="D23" s="123"/>
      <c r="E23" s="124"/>
      <c r="F23" s="125">
        <f t="shared" si="0"/>
        <v>2</v>
      </c>
      <c r="G23" s="47"/>
      <c r="H23" s="204"/>
      <c r="I23" s="200" t="s">
        <v>478</v>
      </c>
      <c r="J23" s="199">
        <v>5.51</v>
      </c>
      <c r="K23" s="20"/>
    </row>
    <row r="24" spans="1:11" ht="15.75" x14ac:dyDescent="0.25">
      <c r="A24" s="13">
        <v>17</v>
      </c>
      <c r="B24" s="197" t="s">
        <v>479</v>
      </c>
      <c r="C24" s="198">
        <v>1.5</v>
      </c>
      <c r="D24" s="123"/>
      <c r="E24" s="124"/>
      <c r="F24" s="125">
        <f t="shared" si="0"/>
        <v>1.5</v>
      </c>
      <c r="G24" s="47"/>
      <c r="H24" s="204"/>
      <c r="I24" s="200" t="s">
        <v>480</v>
      </c>
      <c r="J24" s="199">
        <v>159</v>
      </c>
      <c r="K24" s="20"/>
    </row>
    <row r="25" spans="1:11" ht="15.75" x14ac:dyDescent="0.25">
      <c r="A25" s="13">
        <v>18</v>
      </c>
      <c r="B25" s="197" t="s">
        <v>481</v>
      </c>
      <c r="C25" s="198">
        <v>1.4</v>
      </c>
      <c r="D25" s="123"/>
      <c r="E25" s="124"/>
      <c r="F25" s="125">
        <f t="shared" si="0"/>
        <v>1.4</v>
      </c>
      <c r="G25" s="47"/>
      <c r="H25" s="204"/>
      <c r="I25" s="16" t="s">
        <v>482</v>
      </c>
      <c r="J25" s="199">
        <v>31.22</v>
      </c>
      <c r="K25" s="20"/>
    </row>
    <row r="26" spans="1:11" ht="31.5" x14ac:dyDescent="0.25">
      <c r="A26" s="13">
        <v>19</v>
      </c>
      <c r="B26" s="197" t="s">
        <v>483</v>
      </c>
      <c r="C26" s="198">
        <v>1.5</v>
      </c>
      <c r="D26" s="123"/>
      <c r="E26" s="124"/>
      <c r="F26" s="125">
        <f t="shared" si="0"/>
        <v>1.5</v>
      </c>
      <c r="G26" s="47"/>
      <c r="H26" s="204"/>
      <c r="I26" s="18" t="s">
        <v>484</v>
      </c>
      <c r="J26" s="199">
        <v>0.65</v>
      </c>
      <c r="K26" s="20"/>
    </row>
    <row r="27" spans="1:11" ht="31.5" x14ac:dyDescent="0.25">
      <c r="A27" s="13">
        <v>20</v>
      </c>
      <c r="B27" s="197" t="s">
        <v>485</v>
      </c>
      <c r="C27" s="198">
        <v>2</v>
      </c>
      <c r="D27" s="123"/>
      <c r="E27" s="124"/>
      <c r="F27" s="125">
        <f t="shared" si="0"/>
        <v>2</v>
      </c>
      <c r="G27" s="47"/>
      <c r="H27" s="204"/>
      <c r="I27" s="18" t="s">
        <v>486</v>
      </c>
      <c r="J27" s="199">
        <v>30.17</v>
      </c>
      <c r="K27" s="20"/>
    </row>
    <row r="28" spans="1:11" ht="31.5" x14ac:dyDescent="0.25">
      <c r="A28" s="13">
        <v>21</v>
      </c>
      <c r="B28" s="197" t="s">
        <v>487</v>
      </c>
      <c r="C28" s="198">
        <v>2</v>
      </c>
      <c r="D28" s="123"/>
      <c r="E28" s="124"/>
      <c r="F28" s="125">
        <f t="shared" si="0"/>
        <v>2</v>
      </c>
      <c r="G28" s="47"/>
      <c r="H28" s="204"/>
      <c r="I28" s="18" t="s">
        <v>488</v>
      </c>
      <c r="J28" s="199">
        <v>27.1</v>
      </c>
      <c r="K28" s="20"/>
    </row>
    <row r="29" spans="1:11" ht="15.75" x14ac:dyDescent="0.25">
      <c r="A29" s="13">
        <v>22</v>
      </c>
      <c r="B29" s="197" t="s">
        <v>489</v>
      </c>
      <c r="C29" s="198">
        <v>1</v>
      </c>
      <c r="D29" s="123"/>
      <c r="E29" s="124"/>
      <c r="F29" s="125">
        <f t="shared" si="0"/>
        <v>1</v>
      </c>
      <c r="G29" s="47"/>
      <c r="H29" s="204"/>
      <c r="I29" s="18" t="s">
        <v>490</v>
      </c>
      <c r="J29" s="199">
        <v>1.32</v>
      </c>
      <c r="K29" s="20"/>
    </row>
    <row r="30" spans="1:11" ht="15.75" x14ac:dyDescent="0.25">
      <c r="A30" s="13">
        <v>23</v>
      </c>
      <c r="B30" s="197" t="s">
        <v>491</v>
      </c>
      <c r="C30" s="198">
        <v>2</v>
      </c>
      <c r="D30" s="123"/>
      <c r="E30" s="124"/>
      <c r="F30" s="125">
        <f t="shared" si="0"/>
        <v>2</v>
      </c>
      <c r="G30" s="47"/>
      <c r="H30" s="204"/>
      <c r="I30" s="18" t="s">
        <v>492</v>
      </c>
      <c r="J30" s="199">
        <v>0.83399999999999996</v>
      </c>
      <c r="K30" s="20"/>
    </row>
    <row r="31" spans="1:11" ht="31.5" x14ac:dyDescent="0.25">
      <c r="A31" s="13">
        <v>24</v>
      </c>
      <c r="B31" s="197" t="s">
        <v>493</v>
      </c>
      <c r="C31" s="198">
        <v>2</v>
      </c>
      <c r="D31" s="123"/>
      <c r="E31" s="124"/>
      <c r="F31" s="125">
        <f t="shared" si="0"/>
        <v>2</v>
      </c>
      <c r="G31" s="47"/>
      <c r="H31" s="204"/>
      <c r="I31" s="18" t="s">
        <v>494</v>
      </c>
      <c r="J31" s="199">
        <v>13.3</v>
      </c>
      <c r="K31" s="20"/>
    </row>
    <row r="32" spans="1:11" ht="15.75" x14ac:dyDescent="0.25">
      <c r="A32" s="13">
        <v>25</v>
      </c>
      <c r="B32" s="197" t="s">
        <v>495</v>
      </c>
      <c r="C32" s="198">
        <v>1.25</v>
      </c>
      <c r="D32" s="123"/>
      <c r="E32" s="124"/>
      <c r="F32" s="125">
        <f t="shared" si="0"/>
        <v>1.25</v>
      </c>
      <c r="G32" s="47"/>
      <c r="H32" s="204"/>
      <c r="I32" s="18" t="s">
        <v>496</v>
      </c>
      <c r="J32" s="199">
        <v>4.3899999999999997</v>
      </c>
      <c r="K32" s="20"/>
    </row>
    <row r="33" spans="1:11" ht="15.75" x14ac:dyDescent="0.25">
      <c r="A33" s="13">
        <v>26</v>
      </c>
      <c r="B33" s="197" t="s">
        <v>497</v>
      </c>
      <c r="C33" s="198">
        <v>3</v>
      </c>
      <c r="D33" s="123"/>
      <c r="E33" s="124"/>
      <c r="F33" s="125">
        <f t="shared" si="0"/>
        <v>3</v>
      </c>
      <c r="G33" s="47"/>
      <c r="H33" s="204"/>
      <c r="I33" s="18"/>
      <c r="J33" s="199"/>
      <c r="K33" s="20"/>
    </row>
    <row r="34" spans="1:11" ht="15.75" x14ac:dyDescent="0.25">
      <c r="A34" s="13">
        <v>27</v>
      </c>
      <c r="B34" s="206" t="s">
        <v>498</v>
      </c>
      <c r="C34" s="207">
        <v>1.4</v>
      </c>
      <c r="D34" s="123"/>
      <c r="E34" s="124"/>
      <c r="F34" s="125">
        <f t="shared" si="0"/>
        <v>1.4</v>
      </c>
      <c r="G34" s="47"/>
      <c r="H34" s="204"/>
      <c r="I34" s="18"/>
      <c r="J34" s="199"/>
      <c r="K34" s="20"/>
    </row>
    <row r="35" spans="1:11" ht="15.75" x14ac:dyDescent="0.25">
      <c r="A35" s="13">
        <v>28</v>
      </c>
      <c r="B35" s="206" t="s">
        <v>499</v>
      </c>
      <c r="C35" s="207">
        <v>1.4</v>
      </c>
      <c r="D35" s="123"/>
      <c r="E35" s="124"/>
      <c r="F35" s="125">
        <f t="shared" si="0"/>
        <v>1.4</v>
      </c>
      <c r="G35" s="47"/>
      <c r="H35" s="204"/>
      <c r="I35" s="18"/>
      <c r="J35" s="199"/>
      <c r="K35" s="20"/>
    </row>
    <row r="36" spans="1:11" ht="15.75" x14ac:dyDescent="0.25">
      <c r="A36" s="13">
        <v>29</v>
      </c>
      <c r="B36" s="206" t="s">
        <v>500</v>
      </c>
      <c r="C36" s="207">
        <v>0.7</v>
      </c>
      <c r="D36" s="123"/>
      <c r="E36" s="124"/>
      <c r="F36" s="125">
        <f t="shared" si="0"/>
        <v>0.7</v>
      </c>
      <c r="G36" s="47"/>
      <c r="H36" s="204"/>
      <c r="I36" s="18"/>
      <c r="J36" s="199"/>
      <c r="K36" s="20"/>
    </row>
    <row r="37" spans="1:11" ht="15.75" x14ac:dyDescent="0.25">
      <c r="A37" s="13">
        <v>30</v>
      </c>
      <c r="B37" s="206" t="s">
        <v>501</v>
      </c>
      <c r="C37" s="207">
        <v>3</v>
      </c>
      <c r="D37" s="123"/>
      <c r="E37" s="124"/>
      <c r="F37" s="125">
        <f t="shared" si="0"/>
        <v>3</v>
      </c>
      <c r="G37" s="47"/>
      <c r="H37" s="204"/>
      <c r="I37" s="18"/>
      <c r="J37" s="199"/>
      <c r="K37" s="20"/>
    </row>
    <row r="38" spans="1:11" ht="15.75" x14ac:dyDescent="0.25">
      <c r="A38" s="13">
        <v>31</v>
      </c>
      <c r="B38" s="206" t="s">
        <v>502</v>
      </c>
      <c r="C38" s="207">
        <v>1.4</v>
      </c>
      <c r="D38" s="123"/>
      <c r="E38" s="124"/>
      <c r="F38" s="125">
        <f t="shared" si="0"/>
        <v>1.4</v>
      </c>
      <c r="G38" s="47"/>
      <c r="H38" s="204"/>
      <c r="I38" s="16"/>
      <c r="J38" s="199"/>
      <c r="K38" s="20"/>
    </row>
    <row r="39" spans="1:11" ht="15.75" x14ac:dyDescent="0.25">
      <c r="A39" s="13">
        <v>32</v>
      </c>
      <c r="B39" s="206" t="s">
        <v>503</v>
      </c>
      <c r="C39" s="207">
        <v>1.4</v>
      </c>
      <c r="D39" s="123"/>
      <c r="E39" s="124"/>
      <c r="F39" s="125">
        <f t="shared" si="0"/>
        <v>1.4</v>
      </c>
      <c r="G39" s="47"/>
      <c r="H39" s="204"/>
      <c r="I39" s="16"/>
      <c r="J39" s="199"/>
      <c r="K39" s="20"/>
    </row>
    <row r="40" spans="1:11" ht="15.75" x14ac:dyDescent="0.25">
      <c r="A40" s="13">
        <v>33</v>
      </c>
      <c r="B40" s="206" t="s">
        <v>504</v>
      </c>
      <c r="C40" s="207">
        <v>1</v>
      </c>
      <c r="D40" s="123"/>
      <c r="E40" s="124"/>
      <c r="F40" s="125">
        <f t="shared" si="0"/>
        <v>1</v>
      </c>
      <c r="G40" s="47"/>
      <c r="H40" s="204"/>
      <c r="I40" s="16"/>
      <c r="J40" s="199"/>
      <c r="K40" s="20"/>
    </row>
    <row r="41" spans="1:11" ht="15.75" x14ac:dyDescent="0.25">
      <c r="A41" s="13">
        <v>34</v>
      </c>
      <c r="B41" s="206" t="s">
        <v>505</v>
      </c>
      <c r="C41" s="207">
        <v>1.4</v>
      </c>
      <c r="D41" s="123"/>
      <c r="E41" s="124"/>
      <c r="F41" s="125">
        <f t="shared" si="0"/>
        <v>1.4</v>
      </c>
      <c r="G41" s="47"/>
      <c r="H41" s="204"/>
      <c r="I41" s="16"/>
      <c r="J41" s="199"/>
      <c r="K41" s="20"/>
    </row>
    <row r="42" spans="1:11" ht="15.75" x14ac:dyDescent="0.25">
      <c r="A42" s="13">
        <v>35</v>
      </c>
      <c r="B42" s="206" t="s">
        <v>506</v>
      </c>
      <c r="C42" s="207">
        <v>1</v>
      </c>
      <c r="D42" s="123"/>
      <c r="E42" s="124"/>
      <c r="F42" s="125">
        <f t="shared" si="0"/>
        <v>1</v>
      </c>
      <c r="G42" s="47"/>
      <c r="H42" s="204"/>
      <c r="I42" s="16"/>
      <c r="J42" s="199"/>
      <c r="K42" s="20"/>
    </row>
    <row r="43" spans="1:11" ht="15.75" x14ac:dyDescent="0.25">
      <c r="A43" s="13">
        <v>36</v>
      </c>
      <c r="B43" s="206" t="s">
        <v>507</v>
      </c>
      <c r="C43" s="207">
        <v>1.4</v>
      </c>
      <c r="D43" s="123"/>
      <c r="E43" s="124"/>
      <c r="F43" s="125">
        <f t="shared" si="0"/>
        <v>1.4</v>
      </c>
      <c r="G43" s="47"/>
      <c r="H43" s="204"/>
      <c r="I43" s="16"/>
      <c r="J43" s="199"/>
      <c r="K43" s="20"/>
    </row>
    <row r="44" spans="1:11" ht="15.75" x14ac:dyDescent="0.25">
      <c r="A44" s="13">
        <v>37</v>
      </c>
      <c r="B44" s="206" t="s">
        <v>508</v>
      </c>
      <c r="C44" s="207">
        <v>1</v>
      </c>
      <c r="D44" s="123"/>
      <c r="E44" s="124"/>
      <c r="F44" s="125">
        <f t="shared" si="0"/>
        <v>1</v>
      </c>
      <c r="G44" s="47"/>
      <c r="H44" s="204"/>
      <c r="I44" s="208"/>
      <c r="J44" s="199"/>
      <c r="K44" s="20"/>
    </row>
    <row r="45" spans="1:11" ht="15.75" x14ac:dyDescent="0.25">
      <c r="A45" s="13">
        <v>38</v>
      </c>
      <c r="B45" s="209" t="str">
        <f>B12</f>
        <v>Стеблюк Л.П.</v>
      </c>
      <c r="C45" s="210">
        <f>C12</f>
        <v>1.4</v>
      </c>
      <c r="D45" s="123"/>
      <c r="E45" s="124"/>
      <c r="F45" s="125">
        <f t="shared" si="0"/>
        <v>1.4</v>
      </c>
      <c r="G45" s="47"/>
      <c r="H45" s="204"/>
      <c r="I45" s="16"/>
      <c r="J45" s="199"/>
      <c r="K45" s="20"/>
    </row>
    <row r="46" spans="1:11" ht="15.75" x14ac:dyDescent="0.25">
      <c r="A46" s="13">
        <v>39</v>
      </c>
      <c r="B46" s="209" t="str">
        <f t="shared" ref="B46:C61" si="1">B13</f>
        <v>Мкртчян-Марк Р.Б.</v>
      </c>
      <c r="C46" s="210">
        <f t="shared" si="1"/>
        <v>2</v>
      </c>
      <c r="D46" s="123"/>
      <c r="E46" s="124"/>
      <c r="F46" s="125">
        <f t="shared" si="0"/>
        <v>2</v>
      </c>
      <c r="G46" s="47"/>
      <c r="H46" s="204"/>
      <c r="I46" s="16"/>
      <c r="J46" s="199"/>
      <c r="K46" s="20"/>
    </row>
    <row r="47" spans="1:11" ht="15.75" x14ac:dyDescent="0.25">
      <c r="A47" s="13">
        <v>40</v>
      </c>
      <c r="B47" s="209" t="str">
        <f t="shared" si="1"/>
        <v>Ольшаний О.В.</v>
      </c>
      <c r="C47" s="210">
        <f t="shared" si="1"/>
        <v>1.5</v>
      </c>
      <c r="D47" s="123"/>
      <c r="E47" s="124"/>
      <c r="F47" s="125">
        <f t="shared" si="0"/>
        <v>1.5</v>
      </c>
      <c r="G47" s="47"/>
      <c r="H47" s="204"/>
      <c r="I47" s="16"/>
      <c r="J47" s="199"/>
      <c r="K47" s="20"/>
    </row>
    <row r="48" spans="1:11" ht="15.75" x14ac:dyDescent="0.25">
      <c r="A48" s="13">
        <v>41</v>
      </c>
      <c r="B48" s="209" t="str">
        <f t="shared" si="1"/>
        <v>Джунь К.О.</v>
      </c>
      <c r="C48" s="210">
        <f t="shared" si="1"/>
        <v>1</v>
      </c>
      <c r="D48" s="123"/>
      <c r="E48" s="124"/>
      <c r="F48" s="125">
        <f t="shared" si="0"/>
        <v>1</v>
      </c>
      <c r="G48" s="47"/>
      <c r="H48" s="204"/>
      <c r="I48" s="16"/>
      <c r="J48" s="199"/>
      <c r="K48" s="20"/>
    </row>
    <row r="49" spans="1:11" ht="15.75" x14ac:dyDescent="0.25">
      <c r="A49" s="13">
        <v>42</v>
      </c>
      <c r="B49" s="209" t="str">
        <f t="shared" si="1"/>
        <v>Драпатий М.В.</v>
      </c>
      <c r="C49" s="210">
        <f t="shared" si="1"/>
        <v>1.4</v>
      </c>
      <c r="D49" s="123"/>
      <c r="E49" s="124"/>
      <c r="F49" s="125">
        <f t="shared" si="0"/>
        <v>1.4</v>
      </c>
      <c r="G49" s="47"/>
      <c r="H49" s="204"/>
      <c r="I49" s="16"/>
      <c r="J49" s="199"/>
      <c r="K49" s="20"/>
    </row>
    <row r="50" spans="1:11" ht="15.75" x14ac:dyDescent="0.25">
      <c r="A50" s="13">
        <v>43</v>
      </c>
      <c r="B50" s="209" t="str">
        <f t="shared" si="1"/>
        <v>Сайко В.О.</v>
      </c>
      <c r="C50" s="210">
        <f t="shared" si="1"/>
        <v>1.4</v>
      </c>
      <c r="D50" s="123"/>
      <c r="E50" s="124"/>
      <c r="F50" s="125">
        <f t="shared" si="0"/>
        <v>1.4</v>
      </c>
      <c r="G50" s="47"/>
      <c r="H50" s="204"/>
      <c r="I50" s="16"/>
      <c r="J50" s="199"/>
      <c r="K50" s="20"/>
    </row>
    <row r="51" spans="1:11" ht="15.75" x14ac:dyDescent="0.25">
      <c r="A51" s="13">
        <v>44</v>
      </c>
      <c r="B51" s="209" t="str">
        <f t="shared" si="1"/>
        <v>Іващенко Є.С.</v>
      </c>
      <c r="C51" s="210">
        <f t="shared" si="1"/>
        <v>0.5</v>
      </c>
      <c r="D51" s="123"/>
      <c r="E51" s="124"/>
      <c r="F51" s="125">
        <f t="shared" si="0"/>
        <v>0.5</v>
      </c>
      <c r="G51" s="47"/>
      <c r="H51" s="204"/>
      <c r="I51" s="16"/>
      <c r="J51" s="199"/>
      <c r="K51" s="20"/>
    </row>
    <row r="52" spans="1:11" ht="15.75" x14ac:dyDescent="0.25">
      <c r="A52" s="13">
        <v>45</v>
      </c>
      <c r="B52" s="209" t="str">
        <f t="shared" si="1"/>
        <v>Белінська В.М.</v>
      </c>
      <c r="C52" s="210">
        <f t="shared" si="1"/>
        <v>1.5</v>
      </c>
      <c r="D52" s="123"/>
      <c r="E52" s="124"/>
      <c r="F52" s="125">
        <f t="shared" si="0"/>
        <v>1.5</v>
      </c>
      <c r="G52" s="47"/>
      <c r="H52" s="204"/>
      <c r="I52" s="16"/>
      <c r="J52" s="199"/>
      <c r="K52" s="20"/>
    </row>
    <row r="53" spans="1:11" ht="15.75" x14ac:dyDescent="0.25">
      <c r="A53" s="13">
        <v>46</v>
      </c>
      <c r="B53" s="209" t="str">
        <f t="shared" si="1"/>
        <v>Щегорцева Л.П.</v>
      </c>
      <c r="C53" s="210">
        <f t="shared" si="1"/>
        <v>2.1</v>
      </c>
      <c r="D53" s="123"/>
      <c r="E53" s="124"/>
      <c r="F53" s="125">
        <f t="shared" si="0"/>
        <v>2.1</v>
      </c>
      <c r="G53" s="47"/>
      <c r="H53" s="204"/>
      <c r="I53" s="16"/>
      <c r="J53" s="199"/>
      <c r="K53" s="20"/>
    </row>
    <row r="54" spans="1:11" ht="15.75" x14ac:dyDescent="0.25">
      <c r="A54" s="13">
        <v>47</v>
      </c>
      <c r="B54" s="209" t="str">
        <f t="shared" si="1"/>
        <v>Голуб М.М.</v>
      </c>
      <c r="C54" s="210">
        <f t="shared" si="1"/>
        <v>3</v>
      </c>
      <c r="D54" s="123"/>
      <c r="E54" s="124"/>
      <c r="F54" s="125">
        <f t="shared" si="0"/>
        <v>3</v>
      </c>
      <c r="G54" s="47"/>
      <c r="H54" s="204"/>
      <c r="I54" s="16"/>
      <c r="J54" s="199"/>
      <c r="K54" s="20"/>
    </row>
    <row r="55" spans="1:11" ht="15.75" x14ac:dyDescent="0.25">
      <c r="A55" s="13">
        <v>48</v>
      </c>
      <c r="B55" s="209" t="str">
        <f t="shared" si="1"/>
        <v>Гордоєвська Г.О.</v>
      </c>
      <c r="C55" s="210">
        <f t="shared" si="1"/>
        <v>1.4</v>
      </c>
      <c r="D55" s="123"/>
      <c r="E55" s="124"/>
      <c r="F55" s="125">
        <f t="shared" si="0"/>
        <v>1.4</v>
      </c>
      <c r="G55" s="47"/>
      <c r="H55" s="204"/>
      <c r="I55" s="16"/>
      <c r="J55" s="199"/>
      <c r="K55" s="20"/>
    </row>
    <row r="56" spans="1:11" ht="15.75" x14ac:dyDescent="0.25">
      <c r="A56" s="13">
        <v>49</v>
      </c>
      <c r="B56" s="209" t="str">
        <f t="shared" si="1"/>
        <v>Маслова В.М.</v>
      </c>
      <c r="C56" s="210">
        <f t="shared" si="1"/>
        <v>2</v>
      </c>
      <c r="D56" s="123"/>
      <c r="E56" s="124"/>
      <c r="F56" s="125">
        <f t="shared" si="0"/>
        <v>2</v>
      </c>
      <c r="G56" s="47"/>
      <c r="H56" s="204"/>
      <c r="I56" s="16"/>
      <c r="J56" s="199"/>
      <c r="K56" s="20"/>
    </row>
    <row r="57" spans="1:11" ht="15.75" x14ac:dyDescent="0.25">
      <c r="A57" s="13">
        <v>50</v>
      </c>
      <c r="B57" s="209" t="str">
        <f t="shared" si="1"/>
        <v>Кругляк М.П.</v>
      </c>
      <c r="C57" s="210">
        <f t="shared" si="1"/>
        <v>1.5</v>
      </c>
      <c r="D57" s="123"/>
      <c r="E57" s="124"/>
      <c r="F57" s="125">
        <f t="shared" si="0"/>
        <v>1.5</v>
      </c>
      <c r="G57" s="47"/>
      <c r="H57" s="204"/>
      <c r="I57" s="16"/>
      <c r="J57" s="199"/>
      <c r="K57" s="20"/>
    </row>
    <row r="58" spans="1:11" ht="15.75" x14ac:dyDescent="0.25">
      <c r="A58" s="13">
        <v>51</v>
      </c>
      <c r="B58" s="209" t="str">
        <f t="shared" si="1"/>
        <v>Мельников С.В.</v>
      </c>
      <c r="C58" s="210">
        <f t="shared" si="1"/>
        <v>1.4</v>
      </c>
      <c r="D58" s="123"/>
      <c r="E58" s="124"/>
      <c r="F58" s="125">
        <f t="shared" si="0"/>
        <v>1.4</v>
      </c>
      <c r="G58" s="47"/>
      <c r="H58" s="204"/>
      <c r="I58" s="16"/>
      <c r="J58" s="199"/>
      <c r="K58" s="20"/>
    </row>
    <row r="59" spans="1:11" ht="15.75" x14ac:dyDescent="0.25">
      <c r="A59" s="13">
        <v>52</v>
      </c>
      <c r="B59" s="209" t="str">
        <f t="shared" si="1"/>
        <v>Войцех В.І.</v>
      </c>
      <c r="C59" s="210">
        <f t="shared" si="1"/>
        <v>1.5</v>
      </c>
      <c r="D59" s="123"/>
      <c r="E59" s="124"/>
      <c r="F59" s="125">
        <f t="shared" si="0"/>
        <v>1.5</v>
      </c>
      <c r="G59" s="47"/>
      <c r="H59" s="204"/>
      <c r="I59" s="16"/>
      <c r="J59" s="199"/>
      <c r="K59" s="20"/>
    </row>
    <row r="60" spans="1:11" ht="15.75" x14ac:dyDescent="0.25">
      <c r="A60" s="13">
        <v>53</v>
      </c>
      <c r="B60" s="209" t="str">
        <f t="shared" si="1"/>
        <v>Турик А.С.</v>
      </c>
      <c r="C60" s="210">
        <f t="shared" si="1"/>
        <v>2</v>
      </c>
      <c r="D60" s="123"/>
      <c r="E60" s="124"/>
      <c r="F60" s="125">
        <f t="shared" si="0"/>
        <v>2</v>
      </c>
      <c r="G60" s="47"/>
      <c r="H60" s="204"/>
      <c r="I60" s="16"/>
      <c r="J60" s="199"/>
      <c r="K60" s="20"/>
    </row>
    <row r="61" spans="1:11" ht="15.75" x14ac:dyDescent="0.25">
      <c r="A61" s="13">
        <v>54</v>
      </c>
      <c r="B61" s="209" t="str">
        <f t="shared" si="1"/>
        <v>Харченкоо І.М.</v>
      </c>
      <c r="C61" s="210">
        <f t="shared" si="1"/>
        <v>2</v>
      </c>
      <c r="D61" s="123"/>
      <c r="E61" s="124"/>
      <c r="F61" s="125">
        <f t="shared" si="0"/>
        <v>2</v>
      </c>
      <c r="G61" s="47"/>
      <c r="H61" s="204"/>
      <c r="I61" s="16"/>
      <c r="J61" s="199"/>
      <c r="K61" s="20"/>
    </row>
    <row r="62" spans="1:11" ht="15.75" x14ac:dyDescent="0.25">
      <c r="A62" s="13">
        <v>55</v>
      </c>
      <c r="B62" s="209" t="str">
        <f t="shared" ref="B62:C66" si="2">B29</f>
        <v>Левченко І.М.</v>
      </c>
      <c r="C62" s="210">
        <f t="shared" si="2"/>
        <v>1</v>
      </c>
      <c r="D62" s="123"/>
      <c r="E62" s="124"/>
      <c r="F62" s="125">
        <f t="shared" si="0"/>
        <v>1</v>
      </c>
      <c r="G62" s="47"/>
      <c r="H62" s="204"/>
      <c r="I62" s="16"/>
      <c r="J62" s="199"/>
      <c r="K62" s="20"/>
    </row>
    <row r="63" spans="1:11" ht="15.75" x14ac:dyDescent="0.25">
      <c r="A63" s="13">
        <v>56</v>
      </c>
      <c r="B63" s="209" t="str">
        <f t="shared" si="2"/>
        <v>Шнуро С.В.</v>
      </c>
      <c r="C63" s="210">
        <f t="shared" si="2"/>
        <v>2</v>
      </c>
      <c r="D63" s="123"/>
      <c r="E63" s="211"/>
      <c r="F63" s="125">
        <f t="shared" si="0"/>
        <v>2</v>
      </c>
      <c r="G63" s="47"/>
      <c r="H63" s="204"/>
      <c r="I63" s="16"/>
      <c r="J63" s="199"/>
      <c r="K63" s="20"/>
    </row>
    <row r="64" spans="1:11" ht="15.75" x14ac:dyDescent="0.25">
      <c r="A64" s="13">
        <v>57</v>
      </c>
      <c r="B64" s="209" t="str">
        <f t="shared" si="2"/>
        <v>Крутова О.Ю.</v>
      </c>
      <c r="C64" s="210">
        <f t="shared" si="2"/>
        <v>2</v>
      </c>
      <c r="D64" s="123"/>
      <c r="E64" s="211"/>
      <c r="F64" s="125">
        <f t="shared" si="0"/>
        <v>2</v>
      </c>
      <c r="G64" s="47"/>
      <c r="H64" s="204"/>
      <c r="I64" s="16"/>
      <c r="J64" s="199"/>
      <c r="K64" s="20"/>
    </row>
    <row r="65" spans="1:11" ht="15.75" x14ac:dyDescent="0.25">
      <c r="A65" s="13">
        <v>58</v>
      </c>
      <c r="B65" s="209" t="str">
        <f t="shared" si="2"/>
        <v>Чала Н.С.</v>
      </c>
      <c r="C65" s="210">
        <f t="shared" si="2"/>
        <v>1.25</v>
      </c>
      <c r="D65" s="212"/>
      <c r="E65" s="124"/>
      <c r="F65" s="125">
        <f t="shared" si="0"/>
        <v>1.25</v>
      </c>
      <c r="G65" s="47"/>
      <c r="H65" s="204"/>
      <c r="I65" s="16"/>
      <c r="J65" s="199"/>
      <c r="K65" s="20"/>
    </row>
    <row r="66" spans="1:11" ht="15.75" x14ac:dyDescent="0.25">
      <c r="A66" s="13">
        <v>59</v>
      </c>
      <c r="B66" s="209" t="str">
        <f t="shared" si="2"/>
        <v>Короленко Ю.Г.</v>
      </c>
      <c r="C66" s="210">
        <f t="shared" si="2"/>
        <v>3</v>
      </c>
      <c r="D66" s="212"/>
      <c r="E66" s="124"/>
      <c r="F66" s="125">
        <f t="shared" si="0"/>
        <v>3</v>
      </c>
      <c r="G66" s="47"/>
      <c r="H66" s="204"/>
      <c r="I66" s="16"/>
      <c r="J66" s="199"/>
      <c r="K66" s="20"/>
    </row>
    <row r="67" spans="1:11" ht="15.75" x14ac:dyDescent="0.25">
      <c r="A67" s="13">
        <v>60</v>
      </c>
      <c r="B67" s="197" t="s">
        <v>509</v>
      </c>
      <c r="C67" s="198">
        <v>1.6</v>
      </c>
      <c r="D67" s="212"/>
      <c r="E67" s="124"/>
      <c r="F67" s="125">
        <f t="shared" si="0"/>
        <v>1.6</v>
      </c>
      <c r="G67" s="47"/>
      <c r="H67" s="204"/>
      <c r="I67" s="16"/>
      <c r="J67" s="199"/>
      <c r="K67" s="20"/>
    </row>
    <row r="68" spans="1:11" ht="15.75" x14ac:dyDescent="0.25">
      <c r="A68" s="13">
        <v>61</v>
      </c>
      <c r="B68" s="197" t="s">
        <v>510</v>
      </c>
      <c r="C68" s="198">
        <v>1.4</v>
      </c>
      <c r="D68" s="212"/>
      <c r="E68" s="124"/>
      <c r="F68" s="125">
        <f t="shared" si="0"/>
        <v>1.4</v>
      </c>
      <c r="G68" s="47"/>
      <c r="H68" s="204"/>
      <c r="I68" s="16"/>
      <c r="J68" s="199"/>
      <c r="K68" s="20"/>
    </row>
    <row r="69" spans="1:11" ht="15.75" x14ac:dyDescent="0.25">
      <c r="A69" s="13">
        <v>62</v>
      </c>
      <c r="B69" s="197" t="s">
        <v>511</v>
      </c>
      <c r="C69" s="198">
        <v>1.4</v>
      </c>
      <c r="D69" s="212"/>
      <c r="E69" s="124"/>
      <c r="F69" s="125">
        <f t="shared" si="0"/>
        <v>1.4</v>
      </c>
      <c r="G69" s="47"/>
      <c r="H69" s="204"/>
      <c r="I69" s="16"/>
      <c r="J69" s="199"/>
      <c r="K69" s="20"/>
    </row>
    <row r="70" spans="1:11" ht="15.75" x14ac:dyDescent="0.25">
      <c r="A70" s="13">
        <v>63</v>
      </c>
      <c r="B70" s="197" t="s">
        <v>512</v>
      </c>
      <c r="C70" s="198">
        <v>0.25</v>
      </c>
      <c r="D70" s="212"/>
      <c r="E70" s="124"/>
      <c r="F70" s="125">
        <f t="shared" si="0"/>
        <v>0.25</v>
      </c>
      <c r="G70" s="47"/>
      <c r="H70" s="204"/>
      <c r="I70" s="16"/>
      <c r="J70" s="199"/>
      <c r="K70" s="20"/>
    </row>
    <row r="71" spans="1:11" ht="15.75" x14ac:dyDescent="0.25">
      <c r="A71" s="13">
        <v>64</v>
      </c>
      <c r="B71" s="197" t="s">
        <v>513</v>
      </c>
      <c r="C71" s="198">
        <v>1.5</v>
      </c>
      <c r="D71" s="212"/>
      <c r="E71" s="124"/>
      <c r="F71" s="125">
        <f t="shared" si="0"/>
        <v>1.5</v>
      </c>
      <c r="G71" s="47"/>
      <c r="H71" s="204"/>
      <c r="I71" s="16"/>
      <c r="J71" s="199"/>
      <c r="K71" s="20"/>
    </row>
    <row r="72" spans="1:11" ht="15.75" x14ac:dyDescent="0.25">
      <c r="A72" s="13">
        <v>65</v>
      </c>
      <c r="B72" s="197" t="s">
        <v>514</v>
      </c>
      <c r="C72" s="198">
        <v>1.5</v>
      </c>
      <c r="D72" s="212"/>
      <c r="E72" s="124"/>
      <c r="F72" s="125">
        <f t="shared" ref="F72:F135" si="3">SUM(C72,D72)</f>
        <v>1.5</v>
      </c>
      <c r="G72" s="47"/>
      <c r="H72" s="204"/>
      <c r="I72" s="16"/>
      <c r="J72" s="199"/>
      <c r="K72" s="20"/>
    </row>
    <row r="73" spans="1:11" ht="15.75" x14ac:dyDescent="0.25">
      <c r="A73" s="13">
        <v>66</v>
      </c>
      <c r="B73" s="197" t="s">
        <v>515</v>
      </c>
      <c r="C73" s="198">
        <v>1.5</v>
      </c>
      <c r="D73" s="212"/>
      <c r="E73" s="124"/>
      <c r="F73" s="125">
        <f t="shared" si="3"/>
        <v>1.5</v>
      </c>
      <c r="G73" s="47"/>
      <c r="H73" s="204"/>
      <c r="I73" s="16"/>
      <c r="J73" s="199"/>
      <c r="K73" s="20"/>
    </row>
    <row r="74" spans="1:11" ht="15.75" x14ac:dyDescent="0.25">
      <c r="A74" s="13">
        <v>67</v>
      </c>
      <c r="B74" s="213" t="s">
        <v>516</v>
      </c>
      <c r="C74" s="214">
        <v>3</v>
      </c>
      <c r="D74" s="212"/>
      <c r="E74" s="124"/>
      <c r="F74" s="125">
        <f t="shared" si="3"/>
        <v>3</v>
      </c>
      <c r="G74" s="47"/>
      <c r="H74" s="204"/>
      <c r="I74" s="16"/>
      <c r="J74" s="199"/>
      <c r="K74" s="20"/>
    </row>
    <row r="75" spans="1:11" ht="15.75" x14ac:dyDescent="0.25">
      <c r="A75" s="13">
        <v>68</v>
      </c>
      <c r="B75" s="197" t="s">
        <v>517</v>
      </c>
      <c r="C75" s="198">
        <v>1.4</v>
      </c>
      <c r="D75" s="212"/>
      <c r="E75" s="124"/>
      <c r="F75" s="125">
        <f t="shared" si="3"/>
        <v>1.4</v>
      </c>
      <c r="G75" s="47"/>
      <c r="H75" s="204"/>
      <c r="I75" s="16"/>
      <c r="J75" s="199"/>
      <c r="K75" s="20"/>
    </row>
    <row r="76" spans="1:11" ht="15.75" x14ac:dyDescent="0.25">
      <c r="A76" s="13">
        <v>69</v>
      </c>
      <c r="B76" s="197" t="s">
        <v>518</v>
      </c>
      <c r="C76" s="198">
        <v>1.5</v>
      </c>
      <c r="D76" s="212"/>
      <c r="E76" s="124"/>
      <c r="F76" s="125">
        <f t="shared" si="3"/>
        <v>1.5</v>
      </c>
      <c r="G76" s="47"/>
      <c r="H76" s="204"/>
      <c r="I76" s="16"/>
      <c r="J76" s="199"/>
      <c r="K76" s="20"/>
    </row>
    <row r="77" spans="1:11" ht="15.75" x14ac:dyDescent="0.25">
      <c r="A77" s="13">
        <v>70</v>
      </c>
      <c r="B77" s="197" t="s">
        <v>519</v>
      </c>
      <c r="C77" s="198">
        <v>0.9</v>
      </c>
      <c r="D77" s="212"/>
      <c r="E77" s="124"/>
      <c r="F77" s="125">
        <f t="shared" si="3"/>
        <v>0.9</v>
      </c>
      <c r="G77" s="47"/>
      <c r="H77" s="204"/>
      <c r="I77" s="16"/>
      <c r="J77" s="199"/>
      <c r="K77" s="20"/>
    </row>
    <row r="78" spans="1:11" ht="15.75" x14ac:dyDescent="0.25">
      <c r="A78" s="13">
        <v>71</v>
      </c>
      <c r="B78" s="197" t="s">
        <v>520</v>
      </c>
      <c r="C78" s="198">
        <v>0.25</v>
      </c>
      <c r="D78" s="212"/>
      <c r="E78" s="124"/>
      <c r="F78" s="125">
        <f t="shared" si="3"/>
        <v>0.25</v>
      </c>
      <c r="G78" s="47"/>
      <c r="H78" s="204"/>
      <c r="I78" s="16"/>
      <c r="J78" s="199"/>
      <c r="K78" s="20"/>
    </row>
    <row r="79" spans="1:11" ht="15.75" x14ac:dyDescent="0.25">
      <c r="A79" s="13">
        <v>72</v>
      </c>
      <c r="B79" s="197" t="s">
        <v>521</v>
      </c>
      <c r="C79" s="198">
        <v>2</v>
      </c>
      <c r="D79" s="212"/>
      <c r="E79" s="124"/>
      <c r="F79" s="125">
        <f t="shared" si="3"/>
        <v>2</v>
      </c>
      <c r="G79" s="47"/>
      <c r="H79" s="204"/>
      <c r="I79" s="16"/>
      <c r="J79" s="199"/>
      <c r="K79" s="20"/>
    </row>
    <row r="80" spans="1:11" ht="15.75" x14ac:dyDescent="0.25">
      <c r="A80" s="13">
        <v>73</v>
      </c>
      <c r="B80" s="197" t="s">
        <v>522</v>
      </c>
      <c r="C80" s="198">
        <v>1.4</v>
      </c>
      <c r="D80" s="212"/>
      <c r="E80" s="124"/>
      <c r="F80" s="125">
        <f t="shared" si="3"/>
        <v>1.4</v>
      </c>
      <c r="G80" s="47"/>
      <c r="H80" s="204"/>
      <c r="I80" s="16"/>
      <c r="J80" s="199"/>
      <c r="K80" s="20"/>
    </row>
    <row r="81" spans="1:11" ht="15.75" x14ac:dyDescent="0.25">
      <c r="A81" s="13">
        <v>74</v>
      </c>
      <c r="B81" s="197" t="s">
        <v>523</v>
      </c>
      <c r="C81" s="198">
        <v>1.4</v>
      </c>
      <c r="D81" s="212"/>
      <c r="E81" s="124"/>
      <c r="F81" s="125">
        <f t="shared" si="3"/>
        <v>1.4</v>
      </c>
      <c r="G81" s="47"/>
      <c r="H81" s="204"/>
      <c r="I81" s="16"/>
      <c r="J81" s="199"/>
      <c r="K81" s="20"/>
    </row>
    <row r="82" spans="1:11" ht="15.75" x14ac:dyDescent="0.25">
      <c r="A82" s="13">
        <v>75</v>
      </c>
      <c r="B82" s="197" t="s">
        <v>524</v>
      </c>
      <c r="C82" s="198">
        <v>1.4</v>
      </c>
      <c r="D82" s="212"/>
      <c r="E82" s="124"/>
      <c r="F82" s="125">
        <f t="shared" si="3"/>
        <v>1.4</v>
      </c>
      <c r="G82" s="47"/>
      <c r="H82" s="204"/>
      <c r="I82" s="16"/>
      <c r="J82" s="199"/>
      <c r="K82" s="20"/>
    </row>
    <row r="83" spans="1:11" ht="15.75" x14ac:dyDescent="0.25">
      <c r="A83" s="13">
        <v>76</v>
      </c>
      <c r="B83" s="197" t="s">
        <v>525</v>
      </c>
      <c r="C83" s="198">
        <v>1.4</v>
      </c>
      <c r="D83" s="212"/>
      <c r="E83" s="124"/>
      <c r="F83" s="125">
        <f t="shared" si="3"/>
        <v>1.4</v>
      </c>
      <c r="G83" s="47"/>
      <c r="H83" s="204"/>
      <c r="I83" s="16"/>
      <c r="J83" s="199"/>
      <c r="K83" s="20"/>
    </row>
    <row r="84" spans="1:11" ht="15.75" x14ac:dyDescent="0.25">
      <c r="A84" s="13">
        <v>77</v>
      </c>
      <c r="B84" s="197" t="s">
        <v>526</v>
      </c>
      <c r="C84" s="198">
        <v>0.6</v>
      </c>
      <c r="D84" s="212"/>
      <c r="E84" s="124"/>
      <c r="F84" s="125">
        <f t="shared" si="3"/>
        <v>0.6</v>
      </c>
      <c r="G84" s="47"/>
      <c r="H84" s="204"/>
      <c r="I84" s="16"/>
      <c r="J84" s="199"/>
      <c r="K84" s="20"/>
    </row>
    <row r="85" spans="1:11" ht="15.75" x14ac:dyDescent="0.25">
      <c r="A85" s="13">
        <v>78</v>
      </c>
      <c r="B85" s="197" t="s">
        <v>527</v>
      </c>
      <c r="C85" s="198">
        <v>1.4</v>
      </c>
      <c r="D85" s="212"/>
      <c r="E85" s="124"/>
      <c r="F85" s="125">
        <f t="shared" si="3"/>
        <v>1.4</v>
      </c>
      <c r="G85" s="47"/>
      <c r="H85" s="204"/>
      <c r="I85" s="16"/>
      <c r="J85" s="199"/>
      <c r="K85" s="20"/>
    </row>
    <row r="86" spans="1:11" ht="15.75" x14ac:dyDescent="0.25">
      <c r="A86" s="13">
        <v>79</v>
      </c>
      <c r="B86" s="197" t="s">
        <v>528</v>
      </c>
      <c r="C86" s="198">
        <v>1.4</v>
      </c>
      <c r="D86" s="212"/>
      <c r="E86" s="124"/>
      <c r="F86" s="125">
        <f t="shared" si="3"/>
        <v>1.4</v>
      </c>
      <c r="G86" s="47"/>
      <c r="H86" s="204"/>
      <c r="I86" s="16"/>
      <c r="J86" s="199"/>
      <c r="K86" s="20"/>
    </row>
    <row r="87" spans="1:11" ht="15.75" x14ac:dyDescent="0.25">
      <c r="A87" s="13">
        <v>80</v>
      </c>
      <c r="B87" s="197" t="s">
        <v>529</v>
      </c>
      <c r="C87" s="198">
        <v>1</v>
      </c>
      <c r="D87" s="212"/>
      <c r="E87" s="124"/>
      <c r="F87" s="125">
        <f t="shared" si="3"/>
        <v>1</v>
      </c>
      <c r="G87" s="47"/>
      <c r="H87" s="204"/>
      <c r="I87" s="16"/>
      <c r="J87" s="199"/>
      <c r="K87" s="20"/>
    </row>
    <row r="88" spans="1:11" ht="15.75" x14ac:dyDescent="0.25">
      <c r="A88" s="13">
        <v>81</v>
      </c>
      <c r="B88" s="197" t="s">
        <v>530</v>
      </c>
      <c r="C88" s="198">
        <v>0.5</v>
      </c>
      <c r="D88" s="212"/>
      <c r="E88" s="124"/>
      <c r="F88" s="125">
        <f t="shared" si="3"/>
        <v>0.5</v>
      </c>
      <c r="G88" s="47"/>
      <c r="H88" s="204"/>
      <c r="I88" s="16"/>
      <c r="J88" s="199"/>
      <c r="K88" s="20"/>
    </row>
    <row r="89" spans="1:11" ht="15.75" x14ac:dyDescent="0.25">
      <c r="A89" s="13">
        <v>82</v>
      </c>
      <c r="B89" s="197" t="s">
        <v>531</v>
      </c>
      <c r="C89" s="198">
        <v>6</v>
      </c>
      <c r="D89" s="212"/>
      <c r="E89" s="124"/>
      <c r="F89" s="125">
        <f t="shared" si="3"/>
        <v>6</v>
      </c>
      <c r="G89" s="47"/>
      <c r="H89" s="204"/>
      <c r="I89" s="16"/>
      <c r="J89" s="199"/>
      <c r="K89" s="20"/>
    </row>
    <row r="90" spans="1:11" ht="15.75" x14ac:dyDescent="0.25">
      <c r="A90" s="13">
        <v>83</v>
      </c>
      <c r="B90" s="197" t="s">
        <v>532</v>
      </c>
      <c r="C90" s="198">
        <v>1.4</v>
      </c>
      <c r="D90" s="212"/>
      <c r="E90" s="124"/>
      <c r="F90" s="125">
        <f t="shared" si="3"/>
        <v>1.4</v>
      </c>
      <c r="G90" s="47"/>
      <c r="H90" s="204"/>
      <c r="I90" s="16"/>
      <c r="J90" s="199"/>
      <c r="K90" s="20"/>
    </row>
    <row r="91" spans="1:11" ht="15.75" x14ac:dyDescent="0.25">
      <c r="A91" s="13">
        <v>84</v>
      </c>
      <c r="B91" s="197" t="s">
        <v>533</v>
      </c>
      <c r="C91" s="198">
        <v>1.6</v>
      </c>
      <c r="D91" s="212"/>
      <c r="E91" s="124"/>
      <c r="F91" s="125">
        <f t="shared" si="3"/>
        <v>1.6</v>
      </c>
      <c r="G91" s="47"/>
      <c r="H91" s="204"/>
      <c r="I91" s="16"/>
      <c r="J91" s="199"/>
      <c r="K91" s="20"/>
    </row>
    <row r="92" spans="1:11" ht="15.75" x14ac:dyDescent="0.25">
      <c r="A92" s="13">
        <v>85</v>
      </c>
      <c r="B92" s="197" t="s">
        <v>534</v>
      </c>
      <c r="C92" s="198">
        <v>0.5</v>
      </c>
      <c r="D92" s="212"/>
      <c r="E92" s="124"/>
      <c r="F92" s="125">
        <f t="shared" si="3"/>
        <v>0.5</v>
      </c>
      <c r="G92" s="47"/>
      <c r="H92" s="204"/>
      <c r="I92" s="16"/>
      <c r="J92" s="199"/>
      <c r="K92" s="20"/>
    </row>
    <row r="93" spans="1:11" ht="15.75" x14ac:dyDescent="0.25">
      <c r="A93" s="13">
        <v>86</v>
      </c>
      <c r="B93" s="197" t="s">
        <v>535</v>
      </c>
      <c r="C93" s="198">
        <v>1.4</v>
      </c>
      <c r="D93" s="212"/>
      <c r="E93" s="124"/>
      <c r="F93" s="125">
        <f t="shared" si="3"/>
        <v>1.4</v>
      </c>
      <c r="G93" s="47"/>
      <c r="H93" s="204"/>
      <c r="I93" s="16"/>
      <c r="J93" s="199"/>
      <c r="K93" s="20"/>
    </row>
    <row r="94" spans="1:11" ht="15.75" x14ac:dyDescent="0.25">
      <c r="A94" s="13">
        <v>87</v>
      </c>
      <c r="B94" s="197" t="s">
        <v>536</v>
      </c>
      <c r="C94" s="198">
        <v>1.5</v>
      </c>
      <c r="D94" s="212"/>
      <c r="E94" s="124"/>
      <c r="F94" s="125">
        <f t="shared" si="3"/>
        <v>1.5</v>
      </c>
      <c r="G94" s="47"/>
      <c r="H94" s="204"/>
      <c r="I94" s="16"/>
      <c r="J94" s="199"/>
      <c r="K94" s="20"/>
    </row>
    <row r="95" spans="1:11" ht="15.75" x14ac:dyDescent="0.25">
      <c r="A95" s="13">
        <v>88</v>
      </c>
      <c r="B95" s="197" t="s">
        <v>537</v>
      </c>
      <c r="C95" s="198">
        <v>1.4</v>
      </c>
      <c r="D95" s="212"/>
      <c r="E95" s="124"/>
      <c r="F95" s="125">
        <f t="shared" si="3"/>
        <v>1.4</v>
      </c>
      <c r="G95" s="47"/>
      <c r="H95" s="204"/>
      <c r="I95" s="16"/>
      <c r="J95" s="199"/>
      <c r="K95" s="20"/>
    </row>
    <row r="96" spans="1:11" ht="15.75" x14ac:dyDescent="0.25">
      <c r="A96" s="13">
        <v>89</v>
      </c>
      <c r="B96" s="197" t="s">
        <v>538</v>
      </c>
      <c r="C96" s="198">
        <v>1.4</v>
      </c>
      <c r="D96" s="212"/>
      <c r="E96" s="124"/>
      <c r="F96" s="125">
        <f t="shared" si="3"/>
        <v>1.4</v>
      </c>
      <c r="G96" s="47"/>
      <c r="H96" s="204"/>
      <c r="I96" s="16"/>
      <c r="J96" s="199"/>
      <c r="K96" s="20"/>
    </row>
    <row r="97" spans="1:11" ht="15.75" x14ac:dyDescent="0.25">
      <c r="A97" s="13">
        <v>90</v>
      </c>
      <c r="B97" s="197" t="s">
        <v>539</v>
      </c>
      <c r="C97" s="198">
        <v>1.4</v>
      </c>
      <c r="D97" s="212"/>
      <c r="E97" s="124"/>
      <c r="F97" s="125">
        <f t="shared" si="3"/>
        <v>1.4</v>
      </c>
      <c r="G97" s="47"/>
      <c r="H97" s="204"/>
      <c r="I97" s="16"/>
      <c r="J97" s="199"/>
      <c r="K97" s="20"/>
    </row>
    <row r="98" spans="1:11" ht="15.75" x14ac:dyDescent="0.25">
      <c r="A98" s="13">
        <v>91</v>
      </c>
      <c r="B98" s="197" t="s">
        <v>540</v>
      </c>
      <c r="C98" s="198">
        <v>1.5</v>
      </c>
      <c r="D98" s="212"/>
      <c r="E98" s="124"/>
      <c r="F98" s="125">
        <f t="shared" si="3"/>
        <v>1.5</v>
      </c>
      <c r="G98" s="47"/>
      <c r="H98" s="204"/>
      <c r="I98" s="16"/>
      <c r="J98" s="199"/>
      <c r="K98" s="20"/>
    </row>
    <row r="99" spans="1:11" ht="15.75" x14ac:dyDescent="0.25">
      <c r="A99" s="13">
        <v>92</v>
      </c>
      <c r="B99" s="197" t="s">
        <v>541</v>
      </c>
      <c r="C99" s="198">
        <v>2.4</v>
      </c>
      <c r="D99" s="212"/>
      <c r="E99" s="124"/>
      <c r="F99" s="125">
        <f t="shared" si="3"/>
        <v>2.4</v>
      </c>
      <c r="G99" s="47"/>
      <c r="H99" s="204"/>
      <c r="I99" s="16"/>
      <c r="J99" s="199"/>
      <c r="K99" s="20"/>
    </row>
    <row r="100" spans="1:11" ht="15.75" x14ac:dyDescent="0.25">
      <c r="A100" s="13">
        <v>93</v>
      </c>
      <c r="B100" s="197" t="s">
        <v>542</v>
      </c>
      <c r="C100" s="198">
        <v>1.5</v>
      </c>
      <c r="D100" s="212"/>
      <c r="E100" s="124"/>
      <c r="F100" s="125">
        <f t="shared" si="3"/>
        <v>1.5</v>
      </c>
      <c r="G100" s="47"/>
      <c r="H100" s="204"/>
      <c r="I100" s="16"/>
      <c r="J100" s="199"/>
      <c r="K100" s="20"/>
    </row>
    <row r="101" spans="1:11" ht="15.75" x14ac:dyDescent="0.25">
      <c r="A101" s="13">
        <v>94</v>
      </c>
      <c r="B101" s="197" t="s">
        <v>543</v>
      </c>
      <c r="C101" s="198">
        <v>1.4</v>
      </c>
      <c r="D101" s="212"/>
      <c r="E101" s="124"/>
      <c r="F101" s="125">
        <f t="shared" si="3"/>
        <v>1.4</v>
      </c>
      <c r="G101" s="47"/>
      <c r="H101" s="204"/>
      <c r="I101" s="16"/>
      <c r="J101" s="199"/>
      <c r="K101" s="20"/>
    </row>
    <row r="102" spans="1:11" ht="15.75" x14ac:dyDescent="0.25">
      <c r="A102" s="13">
        <v>95</v>
      </c>
      <c r="B102" s="197" t="s">
        <v>544</v>
      </c>
      <c r="C102" s="198">
        <v>1.5</v>
      </c>
      <c r="D102" s="212"/>
      <c r="E102" s="124"/>
      <c r="F102" s="125">
        <f t="shared" si="3"/>
        <v>1.5</v>
      </c>
      <c r="G102" s="47"/>
      <c r="H102" s="204"/>
      <c r="I102" s="16"/>
      <c r="J102" s="199"/>
      <c r="K102" s="20"/>
    </row>
    <row r="103" spans="1:11" ht="15.75" x14ac:dyDescent="0.25">
      <c r="A103" s="13">
        <v>96</v>
      </c>
      <c r="B103" s="197" t="s">
        <v>545</v>
      </c>
      <c r="C103" s="198">
        <v>1.4</v>
      </c>
      <c r="D103" s="212"/>
      <c r="E103" s="124"/>
      <c r="F103" s="125">
        <f t="shared" si="3"/>
        <v>1.4</v>
      </c>
      <c r="G103" s="47"/>
      <c r="H103" s="204"/>
      <c r="I103" s="16"/>
      <c r="J103" s="199"/>
      <c r="K103" s="20"/>
    </row>
    <row r="104" spans="1:11" ht="15.75" x14ac:dyDescent="0.25">
      <c r="A104" s="13">
        <v>97</v>
      </c>
      <c r="B104" s="197" t="s">
        <v>546</v>
      </c>
      <c r="C104" s="198">
        <v>0.3</v>
      </c>
      <c r="D104" s="212"/>
      <c r="E104" s="124"/>
      <c r="F104" s="125">
        <f t="shared" si="3"/>
        <v>0.3</v>
      </c>
      <c r="G104" s="47"/>
      <c r="H104" s="204"/>
      <c r="I104" s="16"/>
      <c r="J104" s="199"/>
      <c r="K104" s="20"/>
    </row>
    <row r="105" spans="1:11" ht="15.75" x14ac:dyDescent="0.25">
      <c r="A105" s="13">
        <v>98</v>
      </c>
      <c r="B105" s="197" t="s">
        <v>547</v>
      </c>
      <c r="C105" s="198">
        <v>1.5</v>
      </c>
      <c r="D105" s="212"/>
      <c r="E105" s="124"/>
      <c r="F105" s="125">
        <f t="shared" si="3"/>
        <v>1.5</v>
      </c>
      <c r="G105" s="47"/>
      <c r="H105" s="204"/>
      <c r="I105" s="16"/>
      <c r="J105" s="199"/>
      <c r="K105" s="20"/>
    </row>
    <row r="106" spans="1:11" ht="15.75" x14ac:dyDescent="0.25">
      <c r="A106" s="13">
        <v>99</v>
      </c>
      <c r="B106" s="197" t="s">
        <v>548</v>
      </c>
      <c r="C106" s="198">
        <v>1.4</v>
      </c>
      <c r="D106" s="212"/>
      <c r="E106" s="124"/>
      <c r="F106" s="125">
        <f t="shared" si="3"/>
        <v>1.4</v>
      </c>
      <c r="G106" s="47"/>
      <c r="H106" s="204"/>
      <c r="I106" s="16"/>
      <c r="J106" s="199"/>
      <c r="K106" s="20"/>
    </row>
    <row r="107" spans="1:11" ht="15.75" x14ac:dyDescent="0.25">
      <c r="A107" s="13">
        <v>100</v>
      </c>
      <c r="B107" s="197" t="s">
        <v>549</v>
      </c>
      <c r="C107" s="198">
        <v>1.4</v>
      </c>
      <c r="D107" s="212"/>
      <c r="E107" s="124"/>
      <c r="F107" s="125">
        <f t="shared" si="3"/>
        <v>1.4</v>
      </c>
      <c r="G107" s="47"/>
      <c r="H107" s="204"/>
      <c r="I107" s="16"/>
      <c r="J107" s="199"/>
      <c r="K107" s="20"/>
    </row>
    <row r="108" spans="1:11" ht="15.75" x14ac:dyDescent="0.25">
      <c r="A108" s="13">
        <v>101</v>
      </c>
      <c r="B108" s="197" t="s">
        <v>550</v>
      </c>
      <c r="C108" s="198">
        <v>1.4</v>
      </c>
      <c r="D108" s="212"/>
      <c r="E108" s="124"/>
      <c r="F108" s="125">
        <f t="shared" si="3"/>
        <v>1.4</v>
      </c>
      <c r="G108" s="47"/>
      <c r="H108" s="204"/>
      <c r="I108" s="16"/>
      <c r="J108" s="199"/>
      <c r="K108" s="20"/>
    </row>
    <row r="109" spans="1:11" ht="15.75" x14ac:dyDescent="0.25">
      <c r="A109" s="13">
        <v>102</v>
      </c>
      <c r="B109" s="197" t="s">
        <v>551</v>
      </c>
      <c r="C109" s="198">
        <v>1.4</v>
      </c>
      <c r="D109" s="212"/>
      <c r="E109" s="124"/>
      <c r="F109" s="125">
        <f t="shared" si="3"/>
        <v>1.4</v>
      </c>
      <c r="G109" s="47"/>
      <c r="H109" s="204"/>
      <c r="I109" s="16"/>
      <c r="J109" s="199"/>
      <c r="K109" s="20"/>
    </row>
    <row r="110" spans="1:11" ht="15.75" x14ac:dyDescent="0.25">
      <c r="A110" s="13">
        <v>103</v>
      </c>
      <c r="B110" s="197" t="s">
        <v>552</v>
      </c>
      <c r="C110" s="198">
        <v>1.4</v>
      </c>
      <c r="D110" s="212"/>
      <c r="E110" s="124"/>
      <c r="F110" s="125">
        <f t="shared" si="3"/>
        <v>1.4</v>
      </c>
      <c r="G110" s="47"/>
      <c r="H110" s="204"/>
      <c r="I110" s="16"/>
      <c r="J110" s="199"/>
      <c r="K110" s="20"/>
    </row>
    <row r="111" spans="1:11" ht="15.75" x14ac:dyDescent="0.25">
      <c r="A111" s="13">
        <v>104</v>
      </c>
      <c r="B111" s="197" t="s">
        <v>553</v>
      </c>
      <c r="C111" s="198">
        <v>1.4</v>
      </c>
      <c r="D111" s="212"/>
      <c r="E111" s="124"/>
      <c r="F111" s="125">
        <f t="shared" si="3"/>
        <v>1.4</v>
      </c>
      <c r="G111" s="47"/>
      <c r="H111" s="204"/>
      <c r="I111" s="16"/>
      <c r="J111" s="199"/>
      <c r="K111" s="20"/>
    </row>
    <row r="112" spans="1:11" ht="15.75" x14ac:dyDescent="0.25">
      <c r="A112" s="13">
        <v>105</v>
      </c>
      <c r="B112" s="197" t="s">
        <v>554</v>
      </c>
      <c r="C112" s="198">
        <v>1.4</v>
      </c>
      <c r="D112" s="212"/>
      <c r="E112" s="124"/>
      <c r="F112" s="125">
        <f t="shared" si="3"/>
        <v>1.4</v>
      </c>
      <c r="G112" s="47"/>
      <c r="H112" s="204"/>
      <c r="I112" s="16"/>
      <c r="J112" s="199"/>
      <c r="K112" s="20"/>
    </row>
    <row r="113" spans="1:11" ht="15.75" x14ac:dyDescent="0.25">
      <c r="A113" s="13">
        <v>106</v>
      </c>
      <c r="B113" s="197" t="s">
        <v>555</v>
      </c>
      <c r="C113" s="198">
        <v>1</v>
      </c>
      <c r="D113" s="212"/>
      <c r="E113" s="124"/>
      <c r="F113" s="125">
        <f t="shared" si="3"/>
        <v>1</v>
      </c>
      <c r="G113" s="215"/>
      <c r="H113" s="204"/>
      <c r="I113" s="16"/>
      <c r="J113" s="199"/>
      <c r="K113" s="20"/>
    </row>
    <row r="114" spans="1:11" ht="15.75" x14ac:dyDescent="0.25">
      <c r="A114" s="13">
        <v>107</v>
      </c>
      <c r="B114" s="197" t="s">
        <v>556</v>
      </c>
      <c r="C114" s="198">
        <v>1</v>
      </c>
      <c r="D114" s="212"/>
      <c r="E114" s="124"/>
      <c r="F114" s="125">
        <f t="shared" si="3"/>
        <v>1</v>
      </c>
      <c r="G114" s="47"/>
      <c r="H114" s="204"/>
      <c r="I114" s="16"/>
      <c r="J114" s="199"/>
      <c r="K114" s="20"/>
    </row>
    <row r="115" spans="1:11" ht="15.75" x14ac:dyDescent="0.25">
      <c r="A115" s="13">
        <v>108</v>
      </c>
      <c r="B115" s="197" t="s">
        <v>557</v>
      </c>
      <c r="C115" s="198">
        <v>0.25</v>
      </c>
      <c r="D115" s="212"/>
      <c r="E115" s="124"/>
      <c r="F115" s="125">
        <f t="shared" si="3"/>
        <v>0.25</v>
      </c>
      <c r="G115" s="47"/>
      <c r="H115" s="204"/>
      <c r="I115" s="16"/>
      <c r="J115" s="199"/>
      <c r="K115" s="20"/>
    </row>
    <row r="116" spans="1:11" ht="15.75" x14ac:dyDescent="0.25">
      <c r="A116" s="13">
        <v>109</v>
      </c>
      <c r="B116" s="197" t="s">
        <v>558</v>
      </c>
      <c r="C116" s="198">
        <v>0.25</v>
      </c>
      <c r="D116" s="212"/>
      <c r="E116" s="124"/>
      <c r="F116" s="125">
        <f t="shared" si="3"/>
        <v>0.25</v>
      </c>
      <c r="G116" s="47"/>
      <c r="H116" s="204"/>
      <c r="I116" s="16"/>
      <c r="J116" s="199"/>
      <c r="K116" s="20"/>
    </row>
    <row r="117" spans="1:11" ht="15.75" x14ac:dyDescent="0.25">
      <c r="A117" s="13">
        <v>110</v>
      </c>
      <c r="B117" s="197" t="s">
        <v>559</v>
      </c>
      <c r="C117" s="198">
        <v>0.25</v>
      </c>
      <c r="D117" s="212"/>
      <c r="E117" s="124"/>
      <c r="F117" s="125">
        <f t="shared" si="3"/>
        <v>0.25</v>
      </c>
      <c r="G117" s="47"/>
      <c r="H117" s="204"/>
      <c r="I117" s="16"/>
      <c r="J117" s="199"/>
      <c r="K117" s="20"/>
    </row>
    <row r="118" spans="1:11" ht="15.75" x14ac:dyDescent="0.25">
      <c r="A118" s="13">
        <v>111</v>
      </c>
      <c r="B118" s="197" t="s">
        <v>560</v>
      </c>
      <c r="C118" s="198">
        <v>1.4</v>
      </c>
      <c r="D118" s="212"/>
      <c r="E118" s="124"/>
      <c r="F118" s="125">
        <f t="shared" si="3"/>
        <v>1.4</v>
      </c>
      <c r="G118" s="47"/>
      <c r="H118" s="204"/>
      <c r="I118" s="16"/>
      <c r="J118" s="199"/>
      <c r="K118" s="20"/>
    </row>
    <row r="119" spans="1:11" ht="15.75" x14ac:dyDescent="0.25">
      <c r="A119" s="13">
        <v>112</v>
      </c>
      <c r="B119" s="197" t="s">
        <v>561</v>
      </c>
      <c r="C119" s="198">
        <v>2.4</v>
      </c>
      <c r="D119" s="212"/>
      <c r="E119" s="124"/>
      <c r="F119" s="125">
        <f t="shared" si="3"/>
        <v>2.4</v>
      </c>
      <c r="G119" s="47"/>
      <c r="H119" s="204"/>
      <c r="I119" s="16"/>
      <c r="J119" s="199"/>
      <c r="K119" s="20"/>
    </row>
    <row r="120" spans="1:11" ht="15.75" x14ac:dyDescent="0.25">
      <c r="A120" s="13">
        <v>113</v>
      </c>
      <c r="B120" s="197" t="s">
        <v>562</v>
      </c>
      <c r="C120" s="198">
        <v>1.4</v>
      </c>
      <c r="D120" s="212"/>
      <c r="E120" s="124"/>
      <c r="F120" s="125">
        <f t="shared" si="3"/>
        <v>1.4</v>
      </c>
      <c r="G120" s="47"/>
      <c r="H120" s="204"/>
      <c r="I120" s="16"/>
      <c r="J120" s="199"/>
      <c r="K120" s="20"/>
    </row>
    <row r="121" spans="1:11" ht="15.75" x14ac:dyDescent="0.25">
      <c r="A121" s="13">
        <v>114</v>
      </c>
      <c r="B121" s="197" t="s">
        <v>563</v>
      </c>
      <c r="C121" s="198">
        <v>3.5</v>
      </c>
      <c r="D121" s="212"/>
      <c r="E121" s="124"/>
      <c r="F121" s="125">
        <f t="shared" si="3"/>
        <v>3.5</v>
      </c>
      <c r="G121" s="47"/>
      <c r="H121" s="204"/>
      <c r="I121" s="16"/>
      <c r="J121" s="199"/>
      <c r="K121" s="20"/>
    </row>
    <row r="122" spans="1:11" ht="15.75" x14ac:dyDescent="0.25">
      <c r="A122" s="13">
        <v>115</v>
      </c>
      <c r="B122" s="197" t="s">
        <v>564</v>
      </c>
      <c r="C122" s="198">
        <v>0.2</v>
      </c>
      <c r="D122" s="212"/>
      <c r="E122" s="124"/>
      <c r="F122" s="125">
        <f t="shared" si="3"/>
        <v>0.2</v>
      </c>
      <c r="G122" s="47"/>
      <c r="H122" s="204"/>
      <c r="I122" s="16"/>
      <c r="J122" s="199"/>
      <c r="K122" s="20"/>
    </row>
    <row r="123" spans="1:11" ht="15.75" x14ac:dyDescent="0.25">
      <c r="A123" s="13">
        <v>116</v>
      </c>
      <c r="B123" s="197" t="s">
        <v>565</v>
      </c>
      <c r="C123" s="198">
        <v>1.4</v>
      </c>
      <c r="D123" s="212"/>
      <c r="E123" s="124"/>
      <c r="F123" s="125">
        <f t="shared" si="3"/>
        <v>1.4</v>
      </c>
      <c r="G123" s="47"/>
      <c r="H123" s="204"/>
      <c r="I123" s="16"/>
      <c r="J123" s="199"/>
      <c r="K123" s="20"/>
    </row>
    <row r="124" spans="1:11" ht="15.75" x14ac:dyDescent="0.25">
      <c r="A124" s="13">
        <v>117</v>
      </c>
      <c r="B124" s="197" t="s">
        <v>566</v>
      </c>
      <c r="C124" s="198">
        <v>1.4</v>
      </c>
      <c r="D124" s="212"/>
      <c r="E124" s="124"/>
      <c r="F124" s="125">
        <f t="shared" si="3"/>
        <v>1.4</v>
      </c>
      <c r="G124" s="47"/>
      <c r="H124" s="204"/>
      <c r="I124" s="16"/>
      <c r="J124" s="199"/>
      <c r="K124" s="20"/>
    </row>
    <row r="125" spans="1:11" ht="15.75" x14ac:dyDescent="0.25">
      <c r="A125" s="13">
        <v>118</v>
      </c>
      <c r="B125" s="197" t="s">
        <v>567</v>
      </c>
      <c r="C125" s="198">
        <v>1.4</v>
      </c>
      <c r="D125" s="212"/>
      <c r="E125" s="124"/>
      <c r="F125" s="125">
        <f t="shared" si="3"/>
        <v>1.4</v>
      </c>
      <c r="G125" s="47"/>
      <c r="H125" s="204"/>
      <c r="I125" s="16"/>
      <c r="J125" s="199"/>
      <c r="K125" s="20"/>
    </row>
    <row r="126" spans="1:11" ht="15.75" x14ac:dyDescent="0.25">
      <c r="A126" s="13">
        <v>119</v>
      </c>
      <c r="B126" s="197" t="s">
        <v>568</v>
      </c>
      <c r="C126" s="198">
        <v>2</v>
      </c>
      <c r="D126" s="212"/>
      <c r="E126" s="124"/>
      <c r="F126" s="125">
        <f t="shared" si="3"/>
        <v>2</v>
      </c>
      <c r="G126" s="47"/>
      <c r="H126" s="204"/>
      <c r="I126" s="16"/>
      <c r="J126" s="199"/>
      <c r="K126" s="20"/>
    </row>
    <row r="127" spans="1:11" ht="15.75" x14ac:dyDescent="0.25">
      <c r="A127" s="13">
        <v>120</v>
      </c>
      <c r="B127" s="197" t="s">
        <v>569</v>
      </c>
      <c r="C127" s="198">
        <v>1.4</v>
      </c>
      <c r="D127" s="212"/>
      <c r="E127" s="124"/>
      <c r="F127" s="125">
        <f t="shared" si="3"/>
        <v>1.4</v>
      </c>
      <c r="G127" s="47"/>
      <c r="H127" s="204"/>
      <c r="I127" s="16"/>
      <c r="J127" s="199"/>
      <c r="K127" s="20"/>
    </row>
    <row r="128" spans="1:11" ht="15.75" x14ac:dyDescent="0.25">
      <c r="A128" s="13">
        <v>121</v>
      </c>
      <c r="B128" s="197" t="s">
        <v>570</v>
      </c>
      <c r="C128" s="198">
        <v>1.5</v>
      </c>
      <c r="D128" s="212"/>
      <c r="E128" s="216"/>
      <c r="F128" s="125">
        <f t="shared" si="3"/>
        <v>1.5</v>
      </c>
      <c r="G128" s="47"/>
      <c r="H128" s="204"/>
      <c r="I128" s="16"/>
      <c r="J128" s="199"/>
      <c r="K128" s="20"/>
    </row>
    <row r="129" spans="1:11" ht="15.75" x14ac:dyDescent="0.25">
      <c r="A129" s="13">
        <v>122</v>
      </c>
      <c r="B129" s="197" t="s">
        <v>571</v>
      </c>
      <c r="C129" s="198">
        <v>1</v>
      </c>
      <c r="D129" s="212"/>
      <c r="E129" s="124"/>
      <c r="F129" s="125">
        <f t="shared" si="3"/>
        <v>1</v>
      </c>
      <c r="G129" s="47"/>
      <c r="H129" s="204"/>
      <c r="I129" s="16"/>
      <c r="J129" s="199"/>
      <c r="K129" s="20"/>
    </row>
    <row r="130" spans="1:11" ht="15.75" x14ac:dyDescent="0.25">
      <c r="A130" s="13">
        <v>123</v>
      </c>
      <c r="B130" s="213" t="s">
        <v>572</v>
      </c>
      <c r="C130" s="214">
        <v>0.25</v>
      </c>
      <c r="D130" s="212"/>
      <c r="E130" s="124"/>
      <c r="F130" s="125">
        <f t="shared" si="3"/>
        <v>0.25</v>
      </c>
      <c r="G130" s="47"/>
      <c r="H130" s="204"/>
      <c r="I130" s="16"/>
      <c r="J130" s="199"/>
      <c r="K130" s="20"/>
    </row>
    <row r="131" spans="1:11" ht="15.75" x14ac:dyDescent="0.25">
      <c r="A131" s="13">
        <v>124</v>
      </c>
      <c r="B131" s="197" t="s">
        <v>573</v>
      </c>
      <c r="C131" s="198">
        <v>0.25</v>
      </c>
      <c r="D131" s="212"/>
      <c r="E131" s="124"/>
      <c r="F131" s="125">
        <f t="shared" si="3"/>
        <v>0.25</v>
      </c>
      <c r="G131" s="47"/>
      <c r="H131" s="204"/>
      <c r="I131" s="16"/>
      <c r="J131" s="199"/>
      <c r="K131" s="20"/>
    </row>
    <row r="132" spans="1:11" ht="15.75" x14ac:dyDescent="0.25">
      <c r="A132" s="13">
        <v>125</v>
      </c>
      <c r="B132" s="197" t="s">
        <v>574</v>
      </c>
      <c r="C132" s="198">
        <v>0.25</v>
      </c>
      <c r="D132" s="212"/>
      <c r="E132" s="124"/>
      <c r="F132" s="125">
        <f t="shared" si="3"/>
        <v>0.25</v>
      </c>
      <c r="G132" s="47"/>
      <c r="H132" s="204"/>
      <c r="I132" s="16"/>
      <c r="J132" s="199"/>
      <c r="K132" s="20"/>
    </row>
    <row r="133" spans="1:11" ht="15.75" x14ac:dyDescent="0.25">
      <c r="A133" s="13">
        <v>126</v>
      </c>
      <c r="B133" s="197" t="s">
        <v>575</v>
      </c>
      <c r="C133" s="198">
        <v>0.25</v>
      </c>
      <c r="D133" s="212"/>
      <c r="E133" s="124"/>
      <c r="F133" s="125">
        <f t="shared" si="3"/>
        <v>0.25</v>
      </c>
      <c r="G133" s="47"/>
      <c r="H133" s="204"/>
      <c r="I133" s="16"/>
      <c r="J133" s="199"/>
      <c r="K133" s="20"/>
    </row>
    <row r="134" spans="1:11" ht="15.75" x14ac:dyDescent="0.25">
      <c r="A134" s="13">
        <v>127</v>
      </c>
      <c r="B134" s="197" t="s">
        <v>576</v>
      </c>
      <c r="C134" s="198">
        <v>0.25</v>
      </c>
      <c r="D134" s="212"/>
      <c r="E134" s="124"/>
      <c r="F134" s="125">
        <f t="shared" si="3"/>
        <v>0.25</v>
      </c>
      <c r="G134" s="47"/>
      <c r="H134" s="204"/>
      <c r="I134" s="16"/>
      <c r="J134" s="199"/>
      <c r="K134" s="20"/>
    </row>
    <row r="135" spans="1:11" ht="15.75" x14ac:dyDescent="0.25">
      <c r="A135" s="13">
        <v>128</v>
      </c>
      <c r="B135" s="197" t="s">
        <v>577</v>
      </c>
      <c r="C135" s="198">
        <v>0.25</v>
      </c>
      <c r="D135" s="212"/>
      <c r="E135" s="124"/>
      <c r="F135" s="125">
        <f t="shared" si="3"/>
        <v>0.25</v>
      </c>
      <c r="G135" s="47"/>
      <c r="H135" s="204"/>
      <c r="I135" s="16"/>
      <c r="J135" s="199"/>
      <c r="K135" s="20"/>
    </row>
    <row r="136" spans="1:11" ht="15.75" x14ac:dyDescent="0.25">
      <c r="A136" s="13">
        <v>129</v>
      </c>
      <c r="B136" s="197" t="s">
        <v>578</v>
      </c>
      <c r="C136" s="198">
        <v>0.55000000000000004</v>
      </c>
      <c r="D136" s="212"/>
      <c r="E136" s="124"/>
      <c r="F136" s="125">
        <f t="shared" ref="F136:F199" si="4">SUM(C136,D136)</f>
        <v>0.55000000000000004</v>
      </c>
      <c r="G136" s="47"/>
      <c r="H136" s="66"/>
      <c r="I136" s="16"/>
      <c r="J136" s="199"/>
      <c r="K136" s="20"/>
    </row>
    <row r="137" spans="1:11" ht="15.75" x14ac:dyDescent="0.25">
      <c r="A137" s="13">
        <v>130</v>
      </c>
      <c r="B137" s="197" t="s">
        <v>579</v>
      </c>
      <c r="C137" s="198">
        <v>0.75</v>
      </c>
      <c r="D137" s="212"/>
      <c r="E137" s="124"/>
      <c r="F137" s="125">
        <f t="shared" si="4"/>
        <v>0.75</v>
      </c>
      <c r="G137" s="47"/>
      <c r="H137" s="199"/>
      <c r="I137" s="16"/>
      <c r="J137" s="199"/>
      <c r="K137" s="20"/>
    </row>
    <row r="138" spans="1:11" ht="15.75" x14ac:dyDescent="0.25">
      <c r="A138" s="13">
        <v>131</v>
      </c>
      <c r="B138" s="197" t="s">
        <v>580</v>
      </c>
      <c r="C138" s="198">
        <v>1.4</v>
      </c>
      <c r="D138" s="212"/>
      <c r="E138" s="124"/>
      <c r="F138" s="125">
        <f t="shared" si="4"/>
        <v>1.4</v>
      </c>
      <c r="G138" s="47"/>
      <c r="H138" s="199"/>
      <c r="I138" s="16"/>
      <c r="J138" s="199"/>
      <c r="K138" s="20"/>
    </row>
    <row r="139" spans="1:11" ht="15.75" x14ac:dyDescent="0.25">
      <c r="A139" s="13">
        <v>132</v>
      </c>
      <c r="B139" s="197" t="s">
        <v>581</v>
      </c>
      <c r="C139" s="198">
        <v>1.4</v>
      </c>
      <c r="D139" s="212"/>
      <c r="E139" s="124"/>
      <c r="F139" s="125">
        <f t="shared" si="4"/>
        <v>1.4</v>
      </c>
      <c r="G139" s="47"/>
      <c r="H139" s="199"/>
      <c r="I139" s="16"/>
      <c r="J139" s="199"/>
      <c r="K139" s="20"/>
    </row>
    <row r="140" spans="1:11" ht="15.75" x14ac:dyDescent="0.25">
      <c r="A140" s="13">
        <v>133</v>
      </c>
      <c r="B140" s="197" t="s">
        <v>582</v>
      </c>
      <c r="C140" s="198">
        <v>1.4</v>
      </c>
      <c r="D140" s="212"/>
      <c r="E140" s="124"/>
      <c r="F140" s="125">
        <f t="shared" si="4"/>
        <v>1.4</v>
      </c>
      <c r="G140" s="47"/>
      <c r="H140" s="199"/>
      <c r="I140" s="16"/>
      <c r="J140" s="199"/>
      <c r="K140" s="20"/>
    </row>
    <row r="141" spans="1:11" ht="15.75" x14ac:dyDescent="0.25">
      <c r="A141" s="13">
        <v>134</v>
      </c>
      <c r="B141" s="197" t="s">
        <v>583</v>
      </c>
      <c r="C141" s="198">
        <v>4</v>
      </c>
      <c r="D141" s="212"/>
      <c r="E141" s="124"/>
      <c r="F141" s="125">
        <f t="shared" si="4"/>
        <v>4</v>
      </c>
      <c r="G141" s="47"/>
      <c r="H141" s="199"/>
      <c r="I141" s="16"/>
      <c r="J141" s="199"/>
      <c r="K141" s="20"/>
    </row>
    <row r="142" spans="1:11" ht="15.75" x14ac:dyDescent="0.25">
      <c r="A142" s="13">
        <v>135</v>
      </c>
      <c r="B142" s="197" t="s">
        <v>584</v>
      </c>
      <c r="C142" s="198">
        <v>1.4</v>
      </c>
      <c r="D142" s="212"/>
      <c r="E142" s="124"/>
      <c r="F142" s="125">
        <f t="shared" si="4"/>
        <v>1.4</v>
      </c>
      <c r="G142" s="47"/>
      <c r="H142" s="199"/>
      <c r="I142" s="16"/>
      <c r="J142" s="199"/>
      <c r="K142" s="20"/>
    </row>
    <row r="143" spans="1:11" ht="15.75" x14ac:dyDescent="0.25">
      <c r="A143" s="13">
        <v>136</v>
      </c>
      <c r="B143" s="197" t="s">
        <v>554</v>
      </c>
      <c r="C143" s="198">
        <v>1.4</v>
      </c>
      <c r="D143" s="212"/>
      <c r="E143" s="124"/>
      <c r="F143" s="125">
        <f t="shared" si="4"/>
        <v>1.4</v>
      </c>
      <c r="G143" s="47"/>
      <c r="H143" s="199"/>
      <c r="I143" s="16"/>
      <c r="J143" s="199"/>
      <c r="K143" s="20"/>
    </row>
    <row r="144" spans="1:11" ht="15.75" x14ac:dyDescent="0.25">
      <c r="A144" s="13">
        <v>137</v>
      </c>
      <c r="B144" s="197" t="s">
        <v>585</v>
      </c>
      <c r="C144" s="198">
        <v>1.25</v>
      </c>
      <c r="D144" s="212"/>
      <c r="E144" s="124"/>
      <c r="F144" s="125">
        <f t="shared" si="4"/>
        <v>1.25</v>
      </c>
      <c r="G144" s="47"/>
      <c r="H144" s="199"/>
      <c r="I144" s="16"/>
      <c r="J144" s="199"/>
      <c r="K144" s="20"/>
    </row>
    <row r="145" spans="1:11" ht="15.75" x14ac:dyDescent="0.25">
      <c r="A145" s="13">
        <v>138</v>
      </c>
      <c r="B145" s="197" t="s">
        <v>586</v>
      </c>
      <c r="C145" s="198">
        <v>2.75</v>
      </c>
      <c r="D145" s="212"/>
      <c r="E145" s="124"/>
      <c r="F145" s="125">
        <f t="shared" si="4"/>
        <v>2.75</v>
      </c>
      <c r="G145" s="47"/>
      <c r="H145" s="199"/>
      <c r="I145" s="16"/>
      <c r="J145" s="199"/>
      <c r="K145" s="20"/>
    </row>
    <row r="146" spans="1:11" ht="15.75" x14ac:dyDescent="0.25">
      <c r="A146" s="13">
        <v>139</v>
      </c>
      <c r="B146" s="197" t="s">
        <v>562</v>
      </c>
      <c r="C146" s="198">
        <v>1</v>
      </c>
      <c r="D146" s="212"/>
      <c r="E146" s="124"/>
      <c r="F146" s="125">
        <f t="shared" si="4"/>
        <v>1</v>
      </c>
      <c r="G146" s="47"/>
      <c r="H146" s="199"/>
      <c r="I146" s="16"/>
      <c r="J146" s="199"/>
      <c r="K146" s="20"/>
    </row>
    <row r="147" spans="1:11" ht="15.75" x14ac:dyDescent="0.25">
      <c r="A147" s="13">
        <v>140</v>
      </c>
      <c r="B147" s="197" t="s">
        <v>560</v>
      </c>
      <c r="C147" s="198">
        <v>1.4</v>
      </c>
      <c r="D147" s="212"/>
      <c r="E147" s="124"/>
      <c r="F147" s="125">
        <f t="shared" si="4"/>
        <v>1.4</v>
      </c>
      <c r="G147" s="47"/>
      <c r="H147" s="199"/>
      <c r="I147" s="16"/>
      <c r="J147" s="199"/>
      <c r="K147" s="20"/>
    </row>
    <row r="148" spans="1:11" ht="15.75" x14ac:dyDescent="0.25">
      <c r="A148" s="13">
        <v>141</v>
      </c>
      <c r="B148" s="197" t="s">
        <v>587</v>
      </c>
      <c r="C148" s="198">
        <v>1.4</v>
      </c>
      <c r="D148" s="212"/>
      <c r="E148" s="124"/>
      <c r="F148" s="125">
        <f t="shared" si="4"/>
        <v>1.4</v>
      </c>
      <c r="G148" s="47"/>
      <c r="H148" s="199"/>
      <c r="I148" s="16"/>
      <c r="J148" s="199"/>
      <c r="K148" s="20"/>
    </row>
    <row r="149" spans="1:11" ht="15.75" x14ac:dyDescent="0.25">
      <c r="A149" s="13">
        <v>142</v>
      </c>
      <c r="B149" s="197" t="s">
        <v>588</v>
      </c>
      <c r="C149" s="198">
        <v>7</v>
      </c>
      <c r="D149" s="212"/>
      <c r="E149" s="124"/>
      <c r="F149" s="125">
        <f t="shared" si="4"/>
        <v>7</v>
      </c>
      <c r="G149" s="47"/>
      <c r="H149" s="199"/>
      <c r="I149" s="16"/>
      <c r="J149" s="199"/>
      <c r="K149" s="20"/>
    </row>
    <row r="150" spans="1:11" ht="15.75" x14ac:dyDescent="0.25">
      <c r="A150" s="13">
        <v>143</v>
      </c>
      <c r="B150" s="197" t="s">
        <v>589</v>
      </c>
      <c r="C150" s="198">
        <v>1</v>
      </c>
      <c r="D150" s="212"/>
      <c r="E150" s="124"/>
      <c r="F150" s="125">
        <f t="shared" si="4"/>
        <v>1</v>
      </c>
      <c r="G150" s="47"/>
      <c r="H150" s="199"/>
      <c r="I150" s="16"/>
      <c r="J150" s="199"/>
      <c r="K150" s="20"/>
    </row>
    <row r="151" spans="1:11" ht="15.75" x14ac:dyDescent="0.25">
      <c r="A151" s="13">
        <v>144</v>
      </c>
      <c r="B151" s="197" t="s">
        <v>590</v>
      </c>
      <c r="C151" s="198">
        <v>2.5</v>
      </c>
      <c r="D151" s="212"/>
      <c r="E151" s="124"/>
      <c r="F151" s="125">
        <f t="shared" si="4"/>
        <v>2.5</v>
      </c>
      <c r="G151" s="47"/>
      <c r="H151" s="199"/>
      <c r="I151" s="16"/>
      <c r="J151" s="199"/>
      <c r="K151" s="20"/>
    </row>
    <row r="152" spans="1:11" ht="15.75" x14ac:dyDescent="0.25">
      <c r="A152" s="13">
        <v>145</v>
      </c>
      <c r="B152" s="197" t="s">
        <v>491</v>
      </c>
      <c r="C152" s="198">
        <v>1.5</v>
      </c>
      <c r="D152" s="212"/>
      <c r="E152" s="124"/>
      <c r="F152" s="125">
        <f t="shared" si="4"/>
        <v>1.5</v>
      </c>
      <c r="G152" s="47"/>
      <c r="H152" s="199"/>
      <c r="I152" s="16"/>
      <c r="J152" s="199"/>
      <c r="K152" s="20"/>
    </row>
    <row r="153" spans="1:11" ht="15.75" x14ac:dyDescent="0.25">
      <c r="A153" s="13">
        <v>146</v>
      </c>
      <c r="B153" s="197" t="s">
        <v>591</v>
      </c>
      <c r="C153" s="198">
        <v>3</v>
      </c>
      <c r="D153" s="212"/>
      <c r="E153" s="124"/>
      <c r="F153" s="125">
        <f t="shared" si="4"/>
        <v>3</v>
      </c>
      <c r="G153" s="47"/>
      <c r="H153" s="199"/>
      <c r="I153" s="16"/>
      <c r="J153" s="199"/>
      <c r="K153" s="20"/>
    </row>
    <row r="154" spans="1:11" ht="15.75" x14ac:dyDescent="0.25">
      <c r="A154" s="13">
        <v>147</v>
      </c>
      <c r="B154" s="197" t="s">
        <v>592</v>
      </c>
      <c r="C154" s="198">
        <v>3</v>
      </c>
      <c r="D154" s="212"/>
      <c r="E154" s="124"/>
      <c r="F154" s="125">
        <f t="shared" si="4"/>
        <v>3</v>
      </c>
      <c r="G154" s="47"/>
      <c r="H154" s="199"/>
      <c r="I154" s="16"/>
      <c r="J154" s="199"/>
      <c r="K154" s="20"/>
    </row>
    <row r="155" spans="1:11" ht="15.75" x14ac:dyDescent="0.25">
      <c r="A155" s="13">
        <v>148</v>
      </c>
      <c r="B155" s="197" t="s">
        <v>593</v>
      </c>
      <c r="C155" s="198">
        <v>3</v>
      </c>
      <c r="D155" s="212"/>
      <c r="E155" s="124"/>
      <c r="F155" s="125">
        <f t="shared" si="4"/>
        <v>3</v>
      </c>
      <c r="G155" s="47"/>
      <c r="H155" s="199"/>
      <c r="I155" s="16"/>
      <c r="J155" s="199"/>
      <c r="K155" s="20"/>
    </row>
    <row r="156" spans="1:11" ht="15.75" x14ac:dyDescent="0.25">
      <c r="A156" s="13">
        <v>149</v>
      </c>
      <c r="B156" s="197" t="s">
        <v>594</v>
      </c>
      <c r="C156" s="198">
        <v>1.4</v>
      </c>
      <c r="D156" s="212"/>
      <c r="E156" s="124"/>
      <c r="F156" s="125">
        <f t="shared" si="4"/>
        <v>1.4</v>
      </c>
      <c r="G156" s="47"/>
      <c r="H156" s="199"/>
      <c r="I156" s="16"/>
      <c r="J156" s="199"/>
      <c r="K156" s="20"/>
    </row>
    <row r="157" spans="1:11" ht="15.75" x14ac:dyDescent="0.25">
      <c r="A157" s="13">
        <v>150</v>
      </c>
      <c r="B157" s="197" t="s">
        <v>595</v>
      </c>
      <c r="C157" s="198">
        <v>1.4</v>
      </c>
      <c r="D157" s="212"/>
      <c r="E157" s="124"/>
      <c r="F157" s="125">
        <f t="shared" si="4"/>
        <v>1.4</v>
      </c>
      <c r="G157" s="47"/>
      <c r="H157" s="199"/>
      <c r="I157" s="16"/>
      <c r="J157" s="199"/>
      <c r="K157" s="20"/>
    </row>
    <row r="158" spans="1:11" ht="15.75" x14ac:dyDescent="0.25">
      <c r="A158" s="13">
        <v>151</v>
      </c>
      <c r="B158" s="197" t="s">
        <v>596</v>
      </c>
      <c r="C158" s="198">
        <v>1.4</v>
      </c>
      <c r="D158" s="212"/>
      <c r="E158" s="124"/>
      <c r="F158" s="125">
        <f t="shared" si="4"/>
        <v>1.4</v>
      </c>
      <c r="G158" s="47"/>
      <c r="H158" s="199"/>
      <c r="I158" s="16"/>
      <c r="J158" s="199"/>
      <c r="K158" s="20"/>
    </row>
    <row r="159" spans="1:11" ht="15.75" x14ac:dyDescent="0.25">
      <c r="A159" s="13">
        <v>152</v>
      </c>
      <c r="B159" s="197" t="s">
        <v>597</v>
      </c>
      <c r="C159" s="198">
        <v>1.4</v>
      </c>
      <c r="D159" s="212"/>
      <c r="E159" s="124"/>
      <c r="F159" s="125">
        <f t="shared" si="4"/>
        <v>1.4</v>
      </c>
      <c r="G159" s="47"/>
      <c r="H159" s="199"/>
      <c r="I159" s="16"/>
      <c r="J159" s="199"/>
      <c r="K159" s="20"/>
    </row>
    <row r="160" spans="1:11" ht="15.75" x14ac:dyDescent="0.25">
      <c r="A160" s="13">
        <v>153</v>
      </c>
      <c r="B160" s="197" t="s">
        <v>598</v>
      </c>
      <c r="C160" s="198">
        <v>1.4</v>
      </c>
      <c r="D160" s="212"/>
      <c r="E160" s="124"/>
      <c r="F160" s="125">
        <f t="shared" si="4"/>
        <v>1.4</v>
      </c>
      <c r="G160" s="47"/>
      <c r="H160" s="199"/>
      <c r="I160" s="16"/>
      <c r="J160" s="199"/>
      <c r="K160" s="20"/>
    </row>
    <row r="161" spans="1:11" ht="15.75" x14ac:dyDescent="0.25">
      <c r="A161" s="13">
        <v>154</v>
      </c>
      <c r="B161" s="197" t="s">
        <v>599</v>
      </c>
      <c r="C161" s="198">
        <v>0.25</v>
      </c>
      <c r="D161" s="212"/>
      <c r="E161" s="124"/>
      <c r="F161" s="125">
        <f t="shared" si="4"/>
        <v>0.25</v>
      </c>
      <c r="G161" s="47"/>
      <c r="H161" s="199"/>
      <c r="I161" s="16"/>
      <c r="J161" s="199"/>
      <c r="K161" s="20"/>
    </row>
    <row r="162" spans="1:11" ht="15.75" x14ac:dyDescent="0.25">
      <c r="A162" s="13">
        <v>155</v>
      </c>
      <c r="B162" s="197" t="s">
        <v>600</v>
      </c>
      <c r="C162" s="198">
        <v>0.25</v>
      </c>
      <c r="D162" s="212"/>
      <c r="E162" s="124"/>
      <c r="F162" s="125">
        <f t="shared" si="4"/>
        <v>0.25</v>
      </c>
      <c r="G162" s="47"/>
      <c r="H162" s="199"/>
      <c r="I162" s="16"/>
      <c r="J162" s="199"/>
      <c r="K162" s="20"/>
    </row>
    <row r="163" spans="1:11" ht="15.75" x14ac:dyDescent="0.25">
      <c r="A163" s="13">
        <v>156</v>
      </c>
      <c r="B163" s="213" t="s">
        <v>601</v>
      </c>
      <c r="C163" s="214">
        <v>0.25</v>
      </c>
      <c r="D163" s="212"/>
      <c r="E163" s="124"/>
      <c r="F163" s="125">
        <f t="shared" si="4"/>
        <v>0.25</v>
      </c>
      <c r="G163" s="47"/>
      <c r="H163" s="199"/>
      <c r="I163" s="16"/>
      <c r="J163" s="199"/>
      <c r="K163" s="20"/>
    </row>
    <row r="164" spans="1:11" ht="15.75" x14ac:dyDescent="0.25">
      <c r="A164" s="13">
        <v>157</v>
      </c>
      <c r="B164" s="197" t="s">
        <v>602</v>
      </c>
      <c r="C164" s="198">
        <v>0.25</v>
      </c>
      <c r="D164" s="212"/>
      <c r="E164" s="124"/>
      <c r="F164" s="125">
        <f t="shared" si="4"/>
        <v>0.25</v>
      </c>
      <c r="G164" s="47"/>
      <c r="H164" s="199"/>
      <c r="I164" s="16"/>
      <c r="J164" s="199"/>
      <c r="K164" s="20"/>
    </row>
    <row r="165" spans="1:11" ht="15.75" x14ac:dyDescent="0.25">
      <c r="A165" s="13">
        <v>158</v>
      </c>
      <c r="B165" s="197" t="s">
        <v>603</v>
      </c>
      <c r="C165" s="198">
        <v>0.25</v>
      </c>
      <c r="D165" s="212"/>
      <c r="E165" s="124"/>
      <c r="F165" s="125">
        <f t="shared" si="4"/>
        <v>0.25</v>
      </c>
      <c r="G165" s="47"/>
      <c r="H165" s="199"/>
      <c r="I165" s="16"/>
      <c r="J165" s="199"/>
      <c r="K165" s="20"/>
    </row>
    <row r="166" spans="1:11" ht="15.75" x14ac:dyDescent="0.25">
      <c r="A166" s="13">
        <v>159</v>
      </c>
      <c r="B166" s="197" t="s">
        <v>604</v>
      </c>
      <c r="C166" s="198">
        <v>0.25</v>
      </c>
      <c r="D166" s="212"/>
      <c r="E166" s="124"/>
      <c r="F166" s="125">
        <f t="shared" si="4"/>
        <v>0.25</v>
      </c>
      <c r="G166" s="47"/>
      <c r="H166" s="199"/>
      <c r="I166" s="16"/>
      <c r="J166" s="199"/>
      <c r="K166" s="20"/>
    </row>
    <row r="167" spans="1:11" ht="15.75" x14ac:dyDescent="0.25">
      <c r="A167" s="13">
        <v>160</v>
      </c>
      <c r="B167" s="197" t="s">
        <v>605</v>
      </c>
      <c r="C167" s="198">
        <v>0.25</v>
      </c>
      <c r="D167" s="212"/>
      <c r="E167" s="124"/>
      <c r="F167" s="125">
        <f t="shared" si="4"/>
        <v>0.25</v>
      </c>
      <c r="G167" s="47"/>
      <c r="H167" s="199"/>
      <c r="I167" s="16"/>
      <c r="J167" s="199"/>
      <c r="K167" s="20"/>
    </row>
    <row r="168" spans="1:11" ht="15.75" x14ac:dyDescent="0.25">
      <c r="A168" s="13">
        <v>161</v>
      </c>
      <c r="B168" s="197" t="s">
        <v>606</v>
      </c>
      <c r="C168" s="198">
        <v>0.7</v>
      </c>
      <c r="D168" s="212"/>
      <c r="E168" s="211"/>
      <c r="F168" s="125">
        <f t="shared" si="4"/>
        <v>0.7</v>
      </c>
      <c r="G168" s="47"/>
      <c r="H168" s="199"/>
      <c r="I168" s="16"/>
      <c r="J168" s="199"/>
      <c r="K168" s="20"/>
    </row>
    <row r="169" spans="1:11" ht="15.75" x14ac:dyDescent="0.25">
      <c r="A169" s="13">
        <v>162</v>
      </c>
      <c r="B169" s="197" t="s">
        <v>607</v>
      </c>
      <c r="C169" s="198">
        <v>1.4</v>
      </c>
      <c r="D169" s="212"/>
      <c r="E169" s="124"/>
      <c r="F169" s="125">
        <f t="shared" si="4"/>
        <v>1.4</v>
      </c>
      <c r="G169" s="47"/>
      <c r="H169" s="199"/>
      <c r="I169" s="16"/>
      <c r="J169" s="199"/>
      <c r="K169" s="20"/>
    </row>
    <row r="170" spans="1:11" ht="15.75" x14ac:dyDescent="0.25">
      <c r="A170" s="13">
        <v>163</v>
      </c>
      <c r="B170" s="197" t="s">
        <v>608</v>
      </c>
      <c r="C170" s="198">
        <v>0.25</v>
      </c>
      <c r="D170" s="212"/>
      <c r="E170" s="124"/>
      <c r="F170" s="125">
        <f t="shared" si="4"/>
        <v>0.25</v>
      </c>
      <c r="G170" s="47"/>
      <c r="H170" s="199"/>
      <c r="I170" s="16"/>
      <c r="J170" s="199"/>
      <c r="K170" s="20"/>
    </row>
    <row r="171" spans="1:11" ht="15.75" x14ac:dyDescent="0.25">
      <c r="A171" s="13">
        <v>164</v>
      </c>
      <c r="B171" s="197" t="s">
        <v>609</v>
      </c>
      <c r="C171" s="198">
        <v>0.7</v>
      </c>
      <c r="D171" s="212"/>
      <c r="E171" s="124"/>
      <c r="F171" s="125">
        <f t="shared" si="4"/>
        <v>0.7</v>
      </c>
      <c r="G171" s="47"/>
      <c r="H171" s="199"/>
      <c r="I171" s="16"/>
      <c r="J171" s="199"/>
      <c r="K171" s="20"/>
    </row>
    <row r="172" spans="1:11" ht="15.75" x14ac:dyDescent="0.25">
      <c r="A172" s="13">
        <v>165</v>
      </c>
      <c r="B172" s="197" t="s">
        <v>610</v>
      </c>
      <c r="C172" s="198">
        <v>0.8</v>
      </c>
      <c r="D172" s="212"/>
      <c r="E172" s="124"/>
      <c r="F172" s="125">
        <f t="shared" si="4"/>
        <v>0.8</v>
      </c>
      <c r="G172" s="47"/>
      <c r="H172" s="199"/>
      <c r="I172" s="16"/>
      <c r="J172" s="199"/>
      <c r="K172" s="20"/>
    </row>
    <row r="173" spans="1:11" ht="15.75" x14ac:dyDescent="0.25">
      <c r="A173" s="13">
        <v>166</v>
      </c>
      <c r="B173" s="197" t="s">
        <v>611</v>
      </c>
      <c r="C173" s="198">
        <v>1</v>
      </c>
      <c r="D173" s="212"/>
      <c r="E173" s="124"/>
      <c r="F173" s="125">
        <f t="shared" si="4"/>
        <v>1</v>
      </c>
      <c r="G173" s="47"/>
      <c r="H173" s="199"/>
      <c r="I173" s="16"/>
      <c r="J173" s="199"/>
      <c r="K173" s="20"/>
    </row>
    <row r="174" spans="1:11" ht="15.75" x14ac:dyDescent="0.25">
      <c r="A174" s="13">
        <v>167</v>
      </c>
      <c r="B174" s="197" t="s">
        <v>612</v>
      </c>
      <c r="C174" s="198">
        <v>1</v>
      </c>
      <c r="D174" s="212"/>
      <c r="E174" s="124"/>
      <c r="F174" s="125">
        <f t="shared" si="4"/>
        <v>1</v>
      </c>
      <c r="G174" s="47"/>
      <c r="H174" s="199"/>
      <c r="I174" s="16"/>
      <c r="J174" s="199"/>
      <c r="K174" s="20"/>
    </row>
    <row r="175" spans="1:11" ht="15.75" x14ac:dyDescent="0.25">
      <c r="A175" s="13">
        <v>168</v>
      </c>
      <c r="B175" s="197" t="s">
        <v>613</v>
      </c>
      <c r="C175" s="198">
        <v>3</v>
      </c>
      <c r="D175" s="212"/>
      <c r="E175" s="124"/>
      <c r="F175" s="125">
        <f t="shared" si="4"/>
        <v>3</v>
      </c>
      <c r="G175" s="47"/>
      <c r="H175" s="199"/>
      <c r="I175" s="16"/>
      <c r="J175" s="199"/>
      <c r="K175" s="20"/>
    </row>
    <row r="176" spans="1:11" ht="15.75" x14ac:dyDescent="0.25">
      <c r="A176" s="13">
        <v>169</v>
      </c>
      <c r="B176" s="197" t="s">
        <v>614</v>
      </c>
      <c r="C176" s="198">
        <v>1.4</v>
      </c>
      <c r="D176" s="212"/>
      <c r="E176" s="124"/>
      <c r="F176" s="125">
        <f t="shared" si="4"/>
        <v>1.4</v>
      </c>
      <c r="G176" s="47"/>
      <c r="H176" s="199"/>
      <c r="I176" s="16"/>
      <c r="J176" s="199"/>
      <c r="K176" s="20"/>
    </row>
    <row r="177" spans="1:11" ht="15.75" x14ac:dyDescent="0.25">
      <c r="A177" s="13">
        <v>170</v>
      </c>
      <c r="B177" s="197" t="s">
        <v>615</v>
      </c>
      <c r="C177" s="198">
        <v>0.4</v>
      </c>
      <c r="D177" s="212"/>
      <c r="E177" s="124"/>
      <c r="F177" s="125">
        <f t="shared" si="4"/>
        <v>0.4</v>
      </c>
      <c r="G177" s="47"/>
      <c r="H177" s="199"/>
      <c r="I177" s="16"/>
      <c r="J177" s="199"/>
      <c r="K177" s="20"/>
    </row>
    <row r="178" spans="1:11" ht="15.75" x14ac:dyDescent="0.25">
      <c r="A178" s="13">
        <v>171</v>
      </c>
      <c r="B178" s="197" t="s">
        <v>616</v>
      </c>
      <c r="C178" s="198">
        <v>3</v>
      </c>
      <c r="D178" s="212"/>
      <c r="E178" s="124"/>
      <c r="F178" s="125">
        <f t="shared" si="4"/>
        <v>3</v>
      </c>
      <c r="G178" s="47"/>
      <c r="H178" s="199"/>
      <c r="I178" s="16"/>
      <c r="J178" s="199"/>
      <c r="K178" s="20"/>
    </row>
    <row r="179" spans="1:11" ht="15.75" x14ac:dyDescent="0.25">
      <c r="A179" s="13">
        <v>172</v>
      </c>
      <c r="B179" s="197" t="s">
        <v>617</v>
      </c>
      <c r="C179" s="198">
        <v>3</v>
      </c>
      <c r="D179" s="212"/>
      <c r="E179" s="124"/>
      <c r="F179" s="125">
        <f t="shared" si="4"/>
        <v>3</v>
      </c>
      <c r="G179" s="47"/>
      <c r="H179" s="199"/>
      <c r="I179" s="16"/>
      <c r="J179" s="199"/>
      <c r="K179" s="20"/>
    </row>
    <row r="180" spans="1:11" ht="15.75" x14ac:dyDescent="0.25">
      <c r="A180" s="13">
        <v>173</v>
      </c>
      <c r="B180" s="197" t="s">
        <v>615</v>
      </c>
      <c r="C180" s="198">
        <v>1</v>
      </c>
      <c r="D180" s="212"/>
      <c r="E180" s="124"/>
      <c r="F180" s="125">
        <f t="shared" si="4"/>
        <v>1</v>
      </c>
      <c r="G180" s="47"/>
      <c r="H180" s="199"/>
      <c r="I180" s="16"/>
      <c r="J180" s="199"/>
      <c r="K180" s="20"/>
    </row>
    <row r="181" spans="1:11" ht="15.75" x14ac:dyDescent="0.25">
      <c r="A181" s="13">
        <v>174</v>
      </c>
      <c r="B181" s="197" t="s">
        <v>618</v>
      </c>
      <c r="C181" s="198">
        <v>1.5</v>
      </c>
      <c r="D181" s="212"/>
      <c r="E181" s="124"/>
      <c r="F181" s="125">
        <f t="shared" si="4"/>
        <v>1.5</v>
      </c>
      <c r="G181" s="47"/>
      <c r="H181" s="199"/>
      <c r="I181" s="16"/>
      <c r="J181" s="199"/>
      <c r="K181" s="20"/>
    </row>
    <row r="182" spans="1:11" ht="15.75" x14ac:dyDescent="0.25">
      <c r="A182" s="13">
        <v>175</v>
      </c>
      <c r="B182" s="197" t="s">
        <v>619</v>
      </c>
      <c r="C182" s="198">
        <v>1.5</v>
      </c>
      <c r="D182" s="212"/>
      <c r="E182" s="124"/>
      <c r="F182" s="125">
        <f t="shared" si="4"/>
        <v>1.5</v>
      </c>
      <c r="G182" s="47"/>
      <c r="H182" s="199"/>
      <c r="I182" s="16"/>
      <c r="J182" s="199"/>
      <c r="K182" s="20"/>
    </row>
    <row r="183" spans="1:11" ht="15.75" x14ac:dyDescent="0.25">
      <c r="A183" s="13">
        <v>176</v>
      </c>
      <c r="B183" s="197" t="s">
        <v>620</v>
      </c>
      <c r="C183" s="198">
        <v>1.4</v>
      </c>
      <c r="D183" s="212"/>
      <c r="E183" s="124"/>
      <c r="F183" s="125">
        <f t="shared" si="4"/>
        <v>1.4</v>
      </c>
      <c r="G183" s="47"/>
      <c r="H183" s="199"/>
      <c r="I183" s="16"/>
      <c r="J183" s="199"/>
      <c r="K183" s="20"/>
    </row>
    <row r="184" spans="1:11" ht="15.75" x14ac:dyDescent="0.25">
      <c r="A184" s="13">
        <v>177</v>
      </c>
      <c r="B184" s="197" t="s">
        <v>621</v>
      </c>
      <c r="C184" s="198">
        <v>1.5</v>
      </c>
      <c r="D184" s="212"/>
      <c r="E184" s="124"/>
      <c r="F184" s="125">
        <f t="shared" si="4"/>
        <v>1.5</v>
      </c>
      <c r="G184" s="47"/>
      <c r="H184" s="199"/>
      <c r="I184" s="16"/>
      <c r="J184" s="199"/>
      <c r="K184" s="20"/>
    </row>
    <row r="185" spans="1:11" ht="15.75" x14ac:dyDescent="0.25">
      <c r="A185" s="13">
        <v>178</v>
      </c>
      <c r="B185" s="213" t="s">
        <v>622</v>
      </c>
      <c r="C185" s="214">
        <v>1.5</v>
      </c>
      <c r="D185" s="212"/>
      <c r="E185" s="124"/>
      <c r="F185" s="125">
        <f t="shared" si="4"/>
        <v>1.5</v>
      </c>
      <c r="G185" s="47"/>
      <c r="H185" s="199"/>
      <c r="I185" s="16"/>
      <c r="J185" s="199"/>
      <c r="K185" s="20"/>
    </row>
    <row r="186" spans="1:11" ht="15.75" x14ac:dyDescent="0.25">
      <c r="A186" s="13">
        <v>179</v>
      </c>
      <c r="B186" s="197" t="s">
        <v>623</v>
      </c>
      <c r="C186" s="198">
        <v>3</v>
      </c>
      <c r="D186" s="212"/>
      <c r="E186" s="211"/>
      <c r="F186" s="125">
        <f t="shared" si="4"/>
        <v>3</v>
      </c>
      <c r="G186" s="47"/>
      <c r="H186" s="199"/>
      <c r="I186" s="16"/>
      <c r="J186" s="199"/>
      <c r="K186" s="20"/>
    </row>
    <row r="187" spans="1:11" ht="15.75" x14ac:dyDescent="0.25">
      <c r="A187" s="13">
        <v>180</v>
      </c>
      <c r="B187" s="197" t="s">
        <v>624</v>
      </c>
      <c r="C187" s="198">
        <v>2</v>
      </c>
      <c r="D187" s="212"/>
      <c r="E187" s="124"/>
      <c r="F187" s="125">
        <f t="shared" si="4"/>
        <v>2</v>
      </c>
      <c r="G187" s="47"/>
      <c r="H187" s="199"/>
      <c r="I187" s="16"/>
      <c r="J187" s="199"/>
      <c r="K187" s="20"/>
    </row>
    <row r="188" spans="1:11" ht="15.75" x14ac:dyDescent="0.25">
      <c r="A188" s="13">
        <v>181</v>
      </c>
      <c r="B188" s="197" t="s">
        <v>625</v>
      </c>
      <c r="C188" s="198">
        <v>1.4</v>
      </c>
      <c r="D188" s="212"/>
      <c r="E188" s="124"/>
      <c r="F188" s="125">
        <f t="shared" si="4"/>
        <v>1.4</v>
      </c>
      <c r="G188" s="47"/>
      <c r="H188" s="199"/>
      <c r="I188" s="16"/>
      <c r="J188" s="199"/>
      <c r="K188" s="20"/>
    </row>
    <row r="189" spans="1:11" ht="15.75" x14ac:dyDescent="0.25">
      <c r="A189" s="13">
        <v>182</v>
      </c>
      <c r="B189" s="197" t="s">
        <v>597</v>
      </c>
      <c r="C189" s="198">
        <v>1.4</v>
      </c>
      <c r="D189" s="212"/>
      <c r="E189" s="124"/>
      <c r="F189" s="125">
        <f t="shared" si="4"/>
        <v>1.4</v>
      </c>
      <c r="G189" s="47"/>
      <c r="H189" s="199"/>
      <c r="I189" s="16"/>
      <c r="J189" s="199"/>
      <c r="K189" s="20"/>
    </row>
    <row r="190" spans="1:11" ht="15.75" x14ac:dyDescent="0.25">
      <c r="A190" s="13">
        <v>183</v>
      </c>
      <c r="B190" s="197" t="s">
        <v>626</v>
      </c>
      <c r="C190" s="198">
        <v>1.4</v>
      </c>
      <c r="D190" s="212"/>
      <c r="E190" s="124"/>
      <c r="F190" s="125">
        <f t="shared" si="4"/>
        <v>1.4</v>
      </c>
      <c r="G190" s="47"/>
      <c r="H190" s="199"/>
      <c r="I190" s="16"/>
      <c r="J190" s="199"/>
      <c r="K190" s="20"/>
    </row>
    <row r="191" spans="1:11" ht="15.75" x14ac:dyDescent="0.25">
      <c r="A191" s="13">
        <v>184</v>
      </c>
      <c r="B191" s="197" t="s">
        <v>627</v>
      </c>
      <c r="C191" s="198">
        <v>2</v>
      </c>
      <c r="D191" s="212"/>
      <c r="E191" s="124"/>
      <c r="F191" s="125">
        <f t="shared" si="4"/>
        <v>2</v>
      </c>
      <c r="G191" s="47"/>
      <c r="H191" s="199"/>
      <c r="I191" s="16"/>
      <c r="J191" s="199"/>
      <c r="K191" s="20"/>
    </row>
    <row r="192" spans="1:11" ht="15.75" x14ac:dyDescent="0.25">
      <c r="A192" s="13">
        <v>185</v>
      </c>
      <c r="B192" s="197" t="s">
        <v>628</v>
      </c>
      <c r="C192" s="198">
        <v>1.4</v>
      </c>
      <c r="D192" s="212"/>
      <c r="E192" s="124"/>
      <c r="F192" s="125">
        <f t="shared" si="4"/>
        <v>1.4</v>
      </c>
      <c r="G192" s="47"/>
      <c r="H192" s="199"/>
      <c r="I192" s="16"/>
      <c r="J192" s="199"/>
      <c r="K192" s="20"/>
    </row>
    <row r="193" spans="1:11" ht="15.75" x14ac:dyDescent="0.25">
      <c r="A193" s="13">
        <v>186</v>
      </c>
      <c r="B193" s="197" t="s">
        <v>629</v>
      </c>
      <c r="C193" s="198">
        <v>1.4</v>
      </c>
      <c r="D193" s="212"/>
      <c r="E193" s="124"/>
      <c r="F193" s="125">
        <f t="shared" si="4"/>
        <v>1.4</v>
      </c>
      <c r="G193" s="47"/>
      <c r="H193" s="199"/>
      <c r="I193" s="16"/>
      <c r="J193" s="199"/>
      <c r="K193" s="20"/>
    </row>
    <row r="194" spans="1:11" ht="15.75" x14ac:dyDescent="0.25">
      <c r="A194" s="13">
        <v>187</v>
      </c>
      <c r="B194" s="197" t="s">
        <v>630</v>
      </c>
      <c r="C194" s="198">
        <v>0.25</v>
      </c>
      <c r="D194" s="212"/>
      <c r="E194" s="124"/>
      <c r="F194" s="125">
        <f t="shared" si="4"/>
        <v>0.25</v>
      </c>
      <c r="G194" s="47"/>
      <c r="H194" s="199"/>
      <c r="I194" s="16"/>
      <c r="J194" s="199"/>
      <c r="K194" s="20"/>
    </row>
    <row r="195" spans="1:11" ht="15.75" x14ac:dyDescent="0.25">
      <c r="A195" s="13">
        <v>188</v>
      </c>
      <c r="B195" s="197" t="s">
        <v>631</v>
      </c>
      <c r="C195" s="198">
        <v>0.25</v>
      </c>
      <c r="D195" s="212"/>
      <c r="E195" s="124"/>
      <c r="F195" s="125">
        <f t="shared" si="4"/>
        <v>0.25</v>
      </c>
      <c r="G195" s="47"/>
      <c r="H195" s="199"/>
      <c r="I195" s="16"/>
      <c r="J195" s="199"/>
      <c r="K195" s="20"/>
    </row>
    <row r="196" spans="1:11" ht="15.75" x14ac:dyDescent="0.25">
      <c r="A196" s="13">
        <v>189</v>
      </c>
      <c r="B196" s="197" t="s">
        <v>632</v>
      </c>
      <c r="C196" s="198">
        <v>0.25</v>
      </c>
      <c r="D196" s="212"/>
      <c r="E196" s="124"/>
      <c r="F196" s="125">
        <f t="shared" si="4"/>
        <v>0.25</v>
      </c>
      <c r="G196" s="47"/>
      <c r="H196" s="199"/>
      <c r="I196" s="16"/>
      <c r="J196" s="199"/>
      <c r="K196" s="20"/>
    </row>
    <row r="197" spans="1:11" ht="15.75" x14ac:dyDescent="0.25">
      <c r="A197" s="13">
        <v>190</v>
      </c>
      <c r="B197" s="197" t="s">
        <v>633</v>
      </c>
      <c r="C197" s="198">
        <v>0.25</v>
      </c>
      <c r="D197" s="212"/>
      <c r="E197" s="124"/>
      <c r="F197" s="125">
        <f t="shared" si="4"/>
        <v>0.25</v>
      </c>
      <c r="G197" s="215"/>
      <c r="H197" s="199"/>
      <c r="I197" s="16"/>
      <c r="J197" s="199"/>
      <c r="K197" s="20"/>
    </row>
    <row r="198" spans="1:11" ht="15.75" x14ac:dyDescent="0.25">
      <c r="A198" s="13">
        <v>191</v>
      </c>
      <c r="B198" s="197" t="s">
        <v>634</v>
      </c>
      <c r="C198" s="198">
        <v>0.25</v>
      </c>
      <c r="D198" s="212"/>
      <c r="E198" s="124"/>
      <c r="F198" s="125">
        <f t="shared" si="4"/>
        <v>0.25</v>
      </c>
      <c r="G198" s="47"/>
      <c r="H198" s="199"/>
      <c r="I198" s="16"/>
      <c r="J198" s="199"/>
      <c r="K198" s="20"/>
    </row>
    <row r="199" spans="1:11" ht="15.75" x14ac:dyDescent="0.25">
      <c r="A199" s="13">
        <v>192</v>
      </c>
      <c r="B199" s="197" t="s">
        <v>635</v>
      </c>
      <c r="C199" s="198">
        <v>0.25</v>
      </c>
      <c r="D199" s="212"/>
      <c r="E199" s="124"/>
      <c r="F199" s="125">
        <f t="shared" si="4"/>
        <v>0.25</v>
      </c>
      <c r="G199" s="47"/>
      <c r="H199" s="199"/>
      <c r="I199" s="16"/>
      <c r="J199" s="199"/>
      <c r="K199" s="20"/>
    </row>
    <row r="200" spans="1:11" ht="15.75" x14ac:dyDescent="0.25">
      <c r="A200" s="13">
        <v>193</v>
      </c>
      <c r="B200" s="197" t="s">
        <v>636</v>
      </c>
      <c r="C200" s="198">
        <v>0.25</v>
      </c>
      <c r="D200" s="212"/>
      <c r="E200" s="124"/>
      <c r="F200" s="125">
        <f t="shared" ref="F200:F263" si="5">SUM(C200,D200)</f>
        <v>0.25</v>
      </c>
      <c r="G200" s="47"/>
      <c r="H200" s="199"/>
      <c r="I200" s="16"/>
      <c r="J200" s="199"/>
      <c r="K200" s="20"/>
    </row>
    <row r="201" spans="1:11" ht="15.75" x14ac:dyDescent="0.25">
      <c r="A201" s="13">
        <v>194</v>
      </c>
      <c r="B201" s="197" t="s">
        <v>637</v>
      </c>
      <c r="C201" s="198">
        <v>0.25</v>
      </c>
      <c r="D201" s="212"/>
      <c r="E201" s="124"/>
      <c r="F201" s="125">
        <f t="shared" si="5"/>
        <v>0.25</v>
      </c>
      <c r="G201" s="47"/>
      <c r="H201" s="199"/>
      <c r="I201" s="16"/>
      <c r="J201" s="199"/>
      <c r="K201" s="20"/>
    </row>
    <row r="202" spans="1:11" ht="15.75" x14ac:dyDescent="0.25">
      <c r="A202" s="13">
        <v>195</v>
      </c>
      <c r="B202" s="197" t="s">
        <v>638</v>
      </c>
      <c r="C202" s="198">
        <v>1.5</v>
      </c>
      <c r="D202" s="212"/>
      <c r="E202" s="124"/>
      <c r="F202" s="125">
        <f t="shared" si="5"/>
        <v>1.5</v>
      </c>
      <c r="G202" s="47"/>
      <c r="H202" s="199"/>
      <c r="I202" s="16"/>
      <c r="J202" s="199"/>
      <c r="K202" s="20"/>
    </row>
    <row r="203" spans="1:11" ht="15.75" x14ac:dyDescent="0.25">
      <c r="A203" s="13">
        <v>196</v>
      </c>
      <c r="B203" s="197" t="s">
        <v>639</v>
      </c>
      <c r="C203" s="198">
        <v>1.4</v>
      </c>
      <c r="D203" s="212"/>
      <c r="E203" s="124"/>
      <c r="F203" s="125">
        <f t="shared" si="5"/>
        <v>1.4</v>
      </c>
      <c r="G203" s="47"/>
      <c r="H203" s="199"/>
      <c r="I203" s="16"/>
      <c r="J203" s="199"/>
      <c r="K203" s="20"/>
    </row>
    <row r="204" spans="1:11" ht="15.75" x14ac:dyDescent="0.25">
      <c r="A204" s="13">
        <v>197</v>
      </c>
      <c r="B204" s="197" t="s">
        <v>640</v>
      </c>
      <c r="C204" s="198">
        <v>1.4</v>
      </c>
      <c r="D204" s="212"/>
      <c r="E204" s="124"/>
      <c r="F204" s="125">
        <f t="shared" si="5"/>
        <v>1.4</v>
      </c>
      <c r="G204" s="47"/>
      <c r="H204" s="199"/>
      <c r="I204" s="16"/>
      <c r="J204" s="199"/>
      <c r="K204" s="20"/>
    </row>
    <row r="205" spans="1:11" ht="15.75" x14ac:dyDescent="0.25">
      <c r="A205" s="13">
        <v>198</v>
      </c>
      <c r="B205" s="197" t="s">
        <v>641</v>
      </c>
      <c r="C205" s="198">
        <v>1.4</v>
      </c>
      <c r="D205" s="212"/>
      <c r="E205" s="124"/>
      <c r="F205" s="125">
        <f t="shared" si="5"/>
        <v>1.4</v>
      </c>
      <c r="G205" s="47"/>
      <c r="H205" s="199"/>
      <c r="I205" s="16"/>
      <c r="J205" s="199"/>
      <c r="K205" s="20"/>
    </row>
    <row r="206" spans="1:11" ht="15.75" x14ac:dyDescent="0.25">
      <c r="A206" s="13">
        <v>199</v>
      </c>
      <c r="B206" s="197" t="s">
        <v>642</v>
      </c>
      <c r="C206" s="198">
        <v>3</v>
      </c>
      <c r="D206" s="212"/>
      <c r="E206" s="124"/>
      <c r="F206" s="125">
        <f t="shared" si="5"/>
        <v>3</v>
      </c>
      <c r="G206" s="47"/>
      <c r="H206" s="199"/>
      <c r="I206" s="16"/>
      <c r="J206" s="199"/>
      <c r="K206" s="20"/>
    </row>
    <row r="207" spans="1:11" ht="15.75" x14ac:dyDescent="0.25">
      <c r="A207" s="13">
        <v>200</v>
      </c>
      <c r="B207" s="197" t="s">
        <v>643</v>
      </c>
      <c r="C207" s="198">
        <v>1.6</v>
      </c>
      <c r="D207" s="212"/>
      <c r="E207" s="124"/>
      <c r="F207" s="125">
        <f t="shared" si="5"/>
        <v>1.6</v>
      </c>
      <c r="G207" s="47"/>
      <c r="H207" s="199"/>
      <c r="I207" s="16"/>
      <c r="J207" s="199"/>
      <c r="K207" s="20"/>
    </row>
    <row r="208" spans="1:11" ht="15.75" x14ac:dyDescent="0.25">
      <c r="A208" s="13">
        <v>201</v>
      </c>
      <c r="B208" s="197" t="s">
        <v>644</v>
      </c>
      <c r="C208" s="198">
        <v>0.9</v>
      </c>
      <c r="D208" s="212"/>
      <c r="E208" s="124"/>
      <c r="F208" s="125">
        <f t="shared" si="5"/>
        <v>0.9</v>
      </c>
      <c r="G208" s="47"/>
      <c r="H208" s="199"/>
      <c r="I208" s="16"/>
      <c r="J208" s="199"/>
      <c r="K208" s="20"/>
    </row>
    <row r="209" spans="1:11" ht="15.75" x14ac:dyDescent="0.25">
      <c r="A209" s="13">
        <v>202</v>
      </c>
      <c r="B209" s="213" t="s">
        <v>645</v>
      </c>
      <c r="C209" s="214">
        <v>1.5</v>
      </c>
      <c r="D209" s="212"/>
      <c r="E209" s="124"/>
      <c r="F209" s="125">
        <f t="shared" si="5"/>
        <v>1.5</v>
      </c>
      <c r="G209" s="47"/>
      <c r="H209" s="199"/>
      <c r="I209" s="16"/>
      <c r="J209" s="199"/>
      <c r="K209" s="20"/>
    </row>
    <row r="210" spans="1:11" ht="15.75" x14ac:dyDescent="0.25">
      <c r="A210" s="13">
        <v>203</v>
      </c>
      <c r="B210" s="197" t="s">
        <v>646</v>
      </c>
      <c r="C210" s="198">
        <v>0.25</v>
      </c>
      <c r="D210" s="212"/>
      <c r="E210" s="124"/>
      <c r="F210" s="125">
        <f t="shared" si="5"/>
        <v>0.25</v>
      </c>
      <c r="G210" s="217"/>
      <c r="H210" s="199"/>
      <c r="I210" s="16"/>
      <c r="J210" s="199"/>
      <c r="K210" s="20"/>
    </row>
    <row r="211" spans="1:11" ht="15.75" x14ac:dyDescent="0.25">
      <c r="A211" s="13">
        <v>204</v>
      </c>
      <c r="B211" s="197" t="s">
        <v>647</v>
      </c>
      <c r="C211" s="198">
        <v>0.25</v>
      </c>
      <c r="D211" s="212"/>
      <c r="E211" s="124"/>
      <c r="F211" s="125">
        <f t="shared" si="5"/>
        <v>0.25</v>
      </c>
      <c r="G211" s="47"/>
      <c r="H211" s="199"/>
      <c r="I211" s="16"/>
      <c r="J211" s="199"/>
      <c r="K211" s="20"/>
    </row>
    <row r="212" spans="1:11" ht="15.75" x14ac:dyDescent="0.25">
      <c r="A212" s="13">
        <v>205</v>
      </c>
      <c r="B212" s="197" t="s">
        <v>648</v>
      </c>
      <c r="C212" s="198">
        <v>0.25</v>
      </c>
      <c r="D212" s="212"/>
      <c r="E212" s="124"/>
      <c r="F212" s="125">
        <f t="shared" si="5"/>
        <v>0.25</v>
      </c>
      <c r="G212" s="47"/>
      <c r="H212" s="199"/>
      <c r="I212" s="16"/>
      <c r="J212" s="199"/>
      <c r="K212" s="20"/>
    </row>
    <row r="213" spans="1:11" ht="15.75" x14ac:dyDescent="0.25">
      <c r="A213" s="13">
        <v>206</v>
      </c>
      <c r="B213" s="197" t="s">
        <v>649</v>
      </c>
      <c r="C213" s="198">
        <v>0.25</v>
      </c>
      <c r="D213" s="212"/>
      <c r="E213" s="124"/>
      <c r="F213" s="125">
        <f t="shared" si="5"/>
        <v>0.25</v>
      </c>
      <c r="G213" s="47"/>
      <c r="H213" s="199"/>
      <c r="I213" s="16"/>
      <c r="J213" s="199"/>
      <c r="K213" s="20"/>
    </row>
    <row r="214" spans="1:11" ht="15.75" x14ac:dyDescent="0.25">
      <c r="A214" s="13">
        <v>207</v>
      </c>
      <c r="B214" s="197" t="s">
        <v>650</v>
      </c>
      <c r="C214" s="198">
        <v>0.25</v>
      </c>
      <c r="D214" s="212"/>
      <c r="E214" s="124"/>
      <c r="F214" s="125">
        <f t="shared" si="5"/>
        <v>0.25</v>
      </c>
      <c r="G214" s="47"/>
      <c r="H214" s="199"/>
      <c r="I214" s="16"/>
      <c r="J214" s="199"/>
      <c r="K214" s="20"/>
    </row>
    <row r="215" spans="1:11" ht="15.75" x14ac:dyDescent="0.25">
      <c r="A215" s="13">
        <v>208</v>
      </c>
      <c r="B215" s="197" t="s">
        <v>651</v>
      </c>
      <c r="C215" s="198">
        <v>0.25</v>
      </c>
      <c r="D215" s="212"/>
      <c r="E215" s="124"/>
      <c r="F215" s="125">
        <f t="shared" si="5"/>
        <v>0.25</v>
      </c>
      <c r="G215" s="47"/>
      <c r="H215" s="199"/>
      <c r="I215" s="16"/>
      <c r="J215" s="199"/>
      <c r="K215" s="20"/>
    </row>
    <row r="216" spans="1:11" ht="15.75" x14ac:dyDescent="0.25">
      <c r="A216" s="13">
        <v>209</v>
      </c>
      <c r="B216" s="197" t="s">
        <v>652</v>
      </c>
      <c r="C216" s="198">
        <v>0.25</v>
      </c>
      <c r="D216" s="123"/>
      <c r="E216" s="124"/>
      <c r="F216" s="125">
        <f t="shared" si="5"/>
        <v>0.25</v>
      </c>
      <c r="G216" s="47"/>
      <c r="H216" s="199"/>
      <c r="I216" s="16"/>
      <c r="J216" s="199"/>
      <c r="K216" s="20"/>
    </row>
    <row r="217" spans="1:11" ht="15.75" x14ac:dyDescent="0.25">
      <c r="A217" s="13">
        <v>210</v>
      </c>
      <c r="B217" s="197" t="s">
        <v>653</v>
      </c>
      <c r="C217" s="198">
        <v>1.5</v>
      </c>
      <c r="D217" s="123"/>
      <c r="E217" s="124"/>
      <c r="F217" s="125">
        <f t="shared" si="5"/>
        <v>1.5</v>
      </c>
      <c r="G217" s="47"/>
      <c r="H217" s="199"/>
      <c r="I217" s="16"/>
      <c r="J217" s="199"/>
      <c r="K217" s="20"/>
    </row>
    <row r="218" spans="1:11" ht="15.75" x14ac:dyDescent="0.25">
      <c r="A218" s="13">
        <v>211</v>
      </c>
      <c r="B218" s="197" t="s">
        <v>654</v>
      </c>
      <c r="C218" s="198">
        <v>1.4</v>
      </c>
      <c r="D218" s="123"/>
      <c r="E218" s="124"/>
      <c r="F218" s="125">
        <f t="shared" si="5"/>
        <v>1.4</v>
      </c>
      <c r="G218" s="47"/>
      <c r="H218" s="199"/>
      <c r="I218" s="16"/>
      <c r="J218" s="199"/>
      <c r="K218" s="20"/>
    </row>
    <row r="219" spans="1:11" ht="15.75" x14ac:dyDescent="0.25">
      <c r="A219" s="13">
        <v>212</v>
      </c>
      <c r="B219" s="197" t="s">
        <v>655</v>
      </c>
      <c r="C219" s="198">
        <v>1.4</v>
      </c>
      <c r="D219" s="123"/>
      <c r="E219" s="124"/>
      <c r="F219" s="125">
        <f t="shared" si="5"/>
        <v>1.4</v>
      </c>
      <c r="G219" s="47"/>
      <c r="H219" s="199"/>
      <c r="I219" s="16"/>
      <c r="J219" s="199"/>
      <c r="K219" s="20"/>
    </row>
    <row r="220" spans="1:11" ht="15.75" x14ac:dyDescent="0.25">
      <c r="A220" s="13">
        <v>213</v>
      </c>
      <c r="B220" s="197" t="s">
        <v>656</v>
      </c>
      <c r="C220" s="198">
        <v>1.4</v>
      </c>
      <c r="D220" s="123"/>
      <c r="E220" s="124"/>
      <c r="F220" s="125">
        <f t="shared" si="5"/>
        <v>1.4</v>
      </c>
      <c r="G220" s="47"/>
      <c r="H220" s="199"/>
      <c r="I220" s="16"/>
      <c r="J220" s="199"/>
      <c r="K220" s="20"/>
    </row>
    <row r="221" spans="1:11" ht="15.75" x14ac:dyDescent="0.25">
      <c r="A221" s="13">
        <v>214</v>
      </c>
      <c r="B221" s="197" t="s">
        <v>657</v>
      </c>
      <c r="C221" s="198">
        <v>1.4</v>
      </c>
      <c r="D221" s="123"/>
      <c r="E221" s="124"/>
      <c r="F221" s="125">
        <f t="shared" si="5"/>
        <v>1.4</v>
      </c>
      <c r="G221" s="47"/>
      <c r="H221" s="199"/>
      <c r="I221" s="16"/>
      <c r="J221" s="199"/>
      <c r="K221" s="20"/>
    </row>
    <row r="222" spans="1:11" ht="15.75" x14ac:dyDescent="0.25">
      <c r="A222" s="13">
        <v>215</v>
      </c>
      <c r="B222" s="197" t="s">
        <v>541</v>
      </c>
      <c r="C222" s="198">
        <v>1.4</v>
      </c>
      <c r="D222" s="123"/>
      <c r="E222" s="124"/>
      <c r="F222" s="125">
        <f t="shared" si="5"/>
        <v>1.4</v>
      </c>
      <c r="G222" s="47"/>
      <c r="H222" s="199"/>
      <c r="I222" s="16"/>
      <c r="J222" s="199"/>
      <c r="K222" s="20"/>
    </row>
    <row r="223" spans="1:11" ht="15.75" x14ac:dyDescent="0.25">
      <c r="A223" s="13">
        <v>216</v>
      </c>
      <c r="B223" s="197" t="s">
        <v>658</v>
      </c>
      <c r="C223" s="198">
        <v>1.5</v>
      </c>
      <c r="D223" s="123"/>
      <c r="E223" s="124"/>
      <c r="F223" s="125">
        <f t="shared" si="5"/>
        <v>1.5</v>
      </c>
      <c r="G223" s="47"/>
      <c r="H223" s="199"/>
      <c r="I223" s="16"/>
      <c r="J223" s="199"/>
      <c r="K223" s="20"/>
    </row>
    <row r="224" spans="1:11" ht="15.75" x14ac:dyDescent="0.25">
      <c r="A224" s="13">
        <v>217</v>
      </c>
      <c r="B224" s="197" t="s">
        <v>659</v>
      </c>
      <c r="C224" s="198">
        <v>2</v>
      </c>
      <c r="D224" s="123"/>
      <c r="E224" s="124"/>
      <c r="F224" s="125">
        <f t="shared" si="5"/>
        <v>2</v>
      </c>
      <c r="G224" s="47"/>
      <c r="H224" s="199"/>
      <c r="I224" s="16"/>
      <c r="J224" s="199"/>
      <c r="K224" s="20"/>
    </row>
    <row r="225" spans="1:11" ht="15.75" x14ac:dyDescent="0.25">
      <c r="A225" s="13">
        <v>218</v>
      </c>
      <c r="B225" s="197" t="s">
        <v>660</v>
      </c>
      <c r="C225" s="198">
        <v>1.4</v>
      </c>
      <c r="D225" s="123"/>
      <c r="E225" s="124"/>
      <c r="F225" s="125">
        <f t="shared" si="5"/>
        <v>1.4</v>
      </c>
      <c r="G225" s="47"/>
      <c r="H225" s="199"/>
      <c r="I225" s="16"/>
      <c r="J225" s="199"/>
      <c r="K225" s="20"/>
    </row>
    <row r="226" spans="1:11" ht="15.75" x14ac:dyDescent="0.25">
      <c r="A226" s="13">
        <v>219</v>
      </c>
      <c r="B226" s="197" t="s">
        <v>661</v>
      </c>
      <c r="C226" s="198">
        <v>1.4</v>
      </c>
      <c r="D226" s="123"/>
      <c r="E226" s="124"/>
      <c r="F226" s="125">
        <f t="shared" si="5"/>
        <v>1.4</v>
      </c>
      <c r="G226" s="47"/>
      <c r="H226" s="199"/>
      <c r="I226" s="16"/>
      <c r="J226" s="199"/>
      <c r="K226" s="20"/>
    </row>
    <row r="227" spans="1:11" ht="15.75" x14ac:dyDescent="0.25">
      <c r="A227" s="13">
        <v>220</v>
      </c>
      <c r="B227" s="197" t="s">
        <v>662</v>
      </c>
      <c r="C227" s="198">
        <v>3</v>
      </c>
      <c r="D227" s="123"/>
      <c r="E227" s="124"/>
      <c r="F227" s="125">
        <f t="shared" si="5"/>
        <v>3</v>
      </c>
      <c r="G227" s="47"/>
      <c r="H227" s="199"/>
      <c r="I227" s="16"/>
      <c r="J227" s="199"/>
      <c r="K227" s="20"/>
    </row>
    <row r="228" spans="1:11" ht="15.75" x14ac:dyDescent="0.25">
      <c r="A228" s="13">
        <v>221</v>
      </c>
      <c r="B228" s="197" t="s">
        <v>663</v>
      </c>
      <c r="C228" s="198">
        <v>1.5</v>
      </c>
      <c r="D228" s="123"/>
      <c r="E228" s="124"/>
      <c r="F228" s="125">
        <f t="shared" si="5"/>
        <v>1.5</v>
      </c>
      <c r="G228" s="47"/>
      <c r="H228" s="199"/>
      <c r="I228" s="16"/>
      <c r="J228" s="199"/>
      <c r="K228" s="20"/>
    </row>
    <row r="229" spans="1:11" ht="15.75" x14ac:dyDescent="0.25">
      <c r="A229" s="13">
        <v>222</v>
      </c>
      <c r="B229" s="197" t="s">
        <v>664</v>
      </c>
      <c r="C229" s="198">
        <v>1</v>
      </c>
      <c r="D229" s="123"/>
      <c r="E229" s="124"/>
      <c r="F229" s="125">
        <f t="shared" si="5"/>
        <v>1</v>
      </c>
      <c r="G229" s="47"/>
      <c r="H229" s="199"/>
      <c r="I229" s="16"/>
      <c r="J229" s="199"/>
      <c r="K229" s="20"/>
    </row>
    <row r="230" spans="1:11" ht="15.75" x14ac:dyDescent="0.25">
      <c r="A230" s="13">
        <v>223</v>
      </c>
      <c r="B230" s="197" t="s">
        <v>665</v>
      </c>
      <c r="C230" s="198">
        <v>2</v>
      </c>
      <c r="D230" s="123"/>
      <c r="E230" s="124"/>
      <c r="F230" s="125">
        <f t="shared" si="5"/>
        <v>2</v>
      </c>
      <c r="G230" s="47"/>
      <c r="H230" s="199"/>
      <c r="I230" s="16"/>
      <c r="J230" s="199"/>
      <c r="K230" s="20"/>
    </row>
    <row r="231" spans="1:11" ht="15.75" x14ac:dyDescent="0.25">
      <c r="A231" s="13">
        <v>224</v>
      </c>
      <c r="B231" s="197" t="s">
        <v>666</v>
      </c>
      <c r="C231" s="198">
        <v>2</v>
      </c>
      <c r="D231" s="123"/>
      <c r="E231" s="124"/>
      <c r="F231" s="125">
        <f t="shared" si="5"/>
        <v>2</v>
      </c>
      <c r="G231" s="47"/>
      <c r="H231" s="199"/>
      <c r="I231" s="16"/>
      <c r="J231" s="199"/>
      <c r="K231" s="20"/>
    </row>
    <row r="232" spans="1:11" ht="15.75" x14ac:dyDescent="0.25">
      <c r="A232" s="13">
        <v>225</v>
      </c>
      <c r="B232" s="197" t="s">
        <v>667</v>
      </c>
      <c r="C232" s="198">
        <v>1.6</v>
      </c>
      <c r="D232" s="123"/>
      <c r="E232" s="124"/>
      <c r="F232" s="125">
        <f t="shared" si="5"/>
        <v>1.6</v>
      </c>
      <c r="G232" s="47"/>
      <c r="H232" s="199"/>
      <c r="I232" s="16"/>
      <c r="J232" s="199"/>
      <c r="K232" s="20"/>
    </row>
    <row r="233" spans="1:11" ht="15.75" x14ac:dyDescent="0.25">
      <c r="A233" s="13">
        <v>226</v>
      </c>
      <c r="B233" s="197" t="s">
        <v>668</v>
      </c>
      <c r="C233" s="198">
        <v>3</v>
      </c>
      <c r="D233" s="123"/>
      <c r="E233" s="124"/>
      <c r="F233" s="125">
        <f t="shared" si="5"/>
        <v>3</v>
      </c>
      <c r="G233" s="47"/>
      <c r="H233" s="199"/>
      <c r="I233" s="16"/>
      <c r="J233" s="199"/>
      <c r="K233" s="20"/>
    </row>
    <row r="234" spans="1:11" ht="15.75" x14ac:dyDescent="0.25">
      <c r="A234" s="13">
        <v>227</v>
      </c>
      <c r="B234" s="197" t="s">
        <v>669</v>
      </c>
      <c r="C234" s="198">
        <v>1.4</v>
      </c>
      <c r="D234" s="123"/>
      <c r="E234" s="124"/>
      <c r="F234" s="125">
        <f t="shared" si="5"/>
        <v>1.4</v>
      </c>
      <c r="G234" s="47"/>
      <c r="H234" s="199"/>
      <c r="I234" s="16"/>
      <c r="J234" s="199"/>
      <c r="K234" s="20"/>
    </row>
    <row r="235" spans="1:11" ht="15.75" x14ac:dyDescent="0.25">
      <c r="A235" s="13">
        <v>228</v>
      </c>
      <c r="B235" s="197" t="s">
        <v>670</v>
      </c>
      <c r="C235" s="198">
        <v>1.4</v>
      </c>
      <c r="D235" s="123"/>
      <c r="E235" s="124"/>
      <c r="F235" s="125">
        <f t="shared" si="5"/>
        <v>1.4</v>
      </c>
      <c r="G235" s="47"/>
      <c r="H235" s="199"/>
      <c r="I235" s="16"/>
      <c r="J235" s="199"/>
      <c r="K235" s="20"/>
    </row>
    <row r="236" spans="1:11" ht="15.75" x14ac:dyDescent="0.25">
      <c r="A236" s="13">
        <v>229</v>
      </c>
      <c r="B236" s="197" t="s">
        <v>671</v>
      </c>
      <c r="C236" s="198">
        <v>2</v>
      </c>
      <c r="D236" s="123"/>
      <c r="E236" s="124"/>
      <c r="F236" s="125">
        <f t="shared" si="5"/>
        <v>2</v>
      </c>
      <c r="G236" s="47"/>
      <c r="H236" s="199"/>
      <c r="I236" s="16"/>
      <c r="J236" s="199"/>
      <c r="K236" s="20"/>
    </row>
    <row r="237" spans="1:11" ht="15.75" x14ac:dyDescent="0.25">
      <c r="A237" s="13">
        <v>230</v>
      </c>
      <c r="B237" s="197" t="s">
        <v>519</v>
      </c>
      <c r="C237" s="198">
        <v>2</v>
      </c>
      <c r="D237" s="123"/>
      <c r="E237" s="124"/>
      <c r="F237" s="125">
        <f t="shared" si="5"/>
        <v>2</v>
      </c>
      <c r="G237" s="47"/>
      <c r="H237" s="199"/>
      <c r="I237" s="16"/>
      <c r="J237" s="199"/>
      <c r="K237" s="20"/>
    </row>
    <row r="238" spans="1:11" ht="15.75" x14ac:dyDescent="0.25">
      <c r="A238" s="13">
        <v>231</v>
      </c>
      <c r="B238" s="197" t="s">
        <v>672</v>
      </c>
      <c r="C238" s="198">
        <v>1.5</v>
      </c>
      <c r="D238" s="123"/>
      <c r="E238" s="124"/>
      <c r="F238" s="125">
        <f t="shared" si="5"/>
        <v>1.5</v>
      </c>
      <c r="G238" s="47"/>
      <c r="H238" s="199"/>
      <c r="I238" s="16"/>
      <c r="J238" s="199"/>
      <c r="K238" s="20"/>
    </row>
    <row r="239" spans="1:11" ht="15.75" x14ac:dyDescent="0.25">
      <c r="A239" s="13">
        <v>232</v>
      </c>
      <c r="B239" s="197" t="s">
        <v>672</v>
      </c>
      <c r="C239" s="198">
        <v>1.5</v>
      </c>
      <c r="D239" s="123"/>
      <c r="E239" s="124"/>
      <c r="F239" s="125">
        <f t="shared" si="5"/>
        <v>1.5</v>
      </c>
      <c r="G239" s="47"/>
      <c r="H239" s="199"/>
      <c r="I239" s="16"/>
      <c r="J239" s="199"/>
      <c r="K239" s="20"/>
    </row>
    <row r="240" spans="1:11" ht="15.75" x14ac:dyDescent="0.25">
      <c r="A240" s="13">
        <v>233</v>
      </c>
      <c r="B240" s="197" t="s">
        <v>673</v>
      </c>
      <c r="C240" s="198">
        <v>1.4</v>
      </c>
      <c r="D240" s="123"/>
      <c r="E240" s="124"/>
      <c r="F240" s="125">
        <f t="shared" si="5"/>
        <v>1.4</v>
      </c>
      <c r="G240" s="47"/>
      <c r="H240" s="199"/>
      <c r="I240" s="16"/>
      <c r="J240" s="199"/>
      <c r="K240" s="20"/>
    </row>
    <row r="241" spans="1:11" ht="15.75" x14ac:dyDescent="0.25">
      <c r="A241" s="13">
        <v>234</v>
      </c>
      <c r="B241" s="197" t="s">
        <v>561</v>
      </c>
      <c r="C241" s="198">
        <v>1.4</v>
      </c>
      <c r="D241" s="123"/>
      <c r="E241" s="124"/>
      <c r="F241" s="125">
        <f t="shared" si="5"/>
        <v>1.4</v>
      </c>
      <c r="G241" s="47"/>
      <c r="H241" s="199"/>
      <c r="I241" s="16"/>
      <c r="J241" s="199"/>
      <c r="K241" s="20"/>
    </row>
    <row r="242" spans="1:11" ht="15.75" x14ac:dyDescent="0.25">
      <c r="A242" s="13">
        <v>235</v>
      </c>
      <c r="B242" s="197" t="s">
        <v>674</v>
      </c>
      <c r="C242" s="198">
        <v>2.4</v>
      </c>
      <c r="D242" s="123"/>
      <c r="E242" s="124"/>
      <c r="F242" s="125">
        <f t="shared" si="5"/>
        <v>2.4</v>
      </c>
      <c r="G242" s="217"/>
      <c r="H242" s="199"/>
      <c r="I242" s="16"/>
      <c r="J242" s="199"/>
      <c r="K242" s="20"/>
    </row>
    <row r="243" spans="1:11" ht="15.75" x14ac:dyDescent="0.25">
      <c r="A243" s="13">
        <v>236</v>
      </c>
      <c r="B243" s="197" t="s">
        <v>675</v>
      </c>
      <c r="C243" s="198">
        <v>1.4</v>
      </c>
      <c r="D243" s="123"/>
      <c r="E243" s="124"/>
      <c r="F243" s="125">
        <f t="shared" si="5"/>
        <v>1.4</v>
      </c>
      <c r="G243" s="47"/>
      <c r="H243" s="199"/>
      <c r="I243" s="16"/>
      <c r="J243" s="199"/>
      <c r="K243" s="20"/>
    </row>
    <row r="244" spans="1:11" ht="15.75" x14ac:dyDescent="0.25">
      <c r="A244" s="13">
        <v>237</v>
      </c>
      <c r="B244" s="197" t="s">
        <v>676</v>
      </c>
      <c r="C244" s="198">
        <v>3</v>
      </c>
      <c r="D244" s="123"/>
      <c r="E244" s="124"/>
      <c r="F244" s="125">
        <f t="shared" si="5"/>
        <v>3</v>
      </c>
      <c r="G244" s="47"/>
      <c r="H244" s="199"/>
      <c r="I244" s="16"/>
      <c r="J244" s="199"/>
      <c r="K244" s="20"/>
    </row>
    <row r="245" spans="1:11" ht="15.75" x14ac:dyDescent="0.25">
      <c r="A245" s="13">
        <v>238</v>
      </c>
      <c r="B245" s="213" t="s">
        <v>677</v>
      </c>
      <c r="C245" s="214">
        <v>1.4</v>
      </c>
      <c r="D245" s="123"/>
      <c r="E245" s="124"/>
      <c r="F245" s="125">
        <f t="shared" si="5"/>
        <v>1.4</v>
      </c>
      <c r="G245" s="47"/>
      <c r="H245" s="199"/>
      <c r="I245" s="16"/>
      <c r="J245" s="199"/>
      <c r="K245" s="20"/>
    </row>
    <row r="246" spans="1:11" ht="15.75" x14ac:dyDescent="0.25">
      <c r="A246" s="13">
        <v>239</v>
      </c>
      <c r="B246" s="197" t="s">
        <v>678</v>
      </c>
      <c r="C246" s="198">
        <v>1.4</v>
      </c>
      <c r="D246" s="123"/>
      <c r="E246" s="124"/>
      <c r="F246" s="125">
        <f t="shared" si="5"/>
        <v>1.4</v>
      </c>
      <c r="G246" s="47"/>
      <c r="H246" s="199"/>
      <c r="I246" s="16"/>
      <c r="J246" s="199"/>
      <c r="K246" s="20"/>
    </row>
    <row r="247" spans="1:11" ht="15.75" x14ac:dyDescent="0.25">
      <c r="A247" s="13">
        <v>240</v>
      </c>
      <c r="B247" s="197" t="s">
        <v>679</v>
      </c>
      <c r="C247" s="198">
        <v>1.4</v>
      </c>
      <c r="D247" s="123"/>
      <c r="E247" s="124"/>
      <c r="F247" s="125">
        <f t="shared" si="5"/>
        <v>1.4</v>
      </c>
      <c r="G247" s="47"/>
      <c r="H247" s="199"/>
      <c r="I247" s="16"/>
      <c r="J247" s="199"/>
      <c r="K247" s="20"/>
    </row>
    <row r="248" spans="1:11" ht="15.75" x14ac:dyDescent="0.25">
      <c r="A248" s="13">
        <v>241</v>
      </c>
      <c r="B248" s="197" t="s">
        <v>680</v>
      </c>
      <c r="C248" s="198">
        <v>1.4</v>
      </c>
      <c r="D248" s="123"/>
      <c r="E248" s="124"/>
      <c r="F248" s="125">
        <f t="shared" si="5"/>
        <v>1.4</v>
      </c>
      <c r="G248" s="47"/>
      <c r="H248" s="199"/>
      <c r="I248" s="16"/>
      <c r="J248" s="199"/>
      <c r="K248" s="20"/>
    </row>
    <row r="249" spans="1:11" ht="15.75" x14ac:dyDescent="0.25">
      <c r="A249" s="13">
        <v>242</v>
      </c>
      <c r="B249" s="197" t="s">
        <v>681</v>
      </c>
      <c r="C249" s="198">
        <v>1.5</v>
      </c>
      <c r="D249" s="123"/>
      <c r="E249" s="124"/>
      <c r="F249" s="125">
        <f t="shared" si="5"/>
        <v>1.5</v>
      </c>
      <c r="G249" s="47"/>
      <c r="H249" s="199"/>
      <c r="I249" s="16"/>
      <c r="J249" s="199"/>
      <c r="K249" s="20"/>
    </row>
    <row r="250" spans="1:11" ht="15.75" x14ac:dyDescent="0.25">
      <c r="A250" s="13">
        <v>243</v>
      </c>
      <c r="B250" s="197" t="s">
        <v>682</v>
      </c>
      <c r="C250" s="198">
        <v>1.4</v>
      </c>
      <c r="D250" s="123"/>
      <c r="E250" s="124"/>
      <c r="F250" s="125">
        <f t="shared" si="5"/>
        <v>1.4</v>
      </c>
      <c r="G250" s="47"/>
      <c r="H250" s="199"/>
      <c r="I250" s="16"/>
      <c r="J250" s="199"/>
      <c r="K250" s="20"/>
    </row>
    <row r="251" spans="1:11" ht="15.75" x14ac:dyDescent="0.25">
      <c r="A251" s="13">
        <v>244</v>
      </c>
      <c r="B251" s="197" t="s">
        <v>683</v>
      </c>
      <c r="C251" s="198">
        <v>3</v>
      </c>
      <c r="D251" s="123"/>
      <c r="E251" s="124"/>
      <c r="F251" s="125">
        <f t="shared" si="5"/>
        <v>3</v>
      </c>
      <c r="G251" s="47"/>
      <c r="H251" s="199"/>
      <c r="I251" s="16"/>
      <c r="J251" s="199"/>
      <c r="K251" s="20"/>
    </row>
    <row r="252" spans="1:11" ht="15.75" x14ac:dyDescent="0.25">
      <c r="A252" s="13">
        <v>245</v>
      </c>
      <c r="B252" s="197" t="s">
        <v>684</v>
      </c>
      <c r="C252" s="198">
        <v>1.4</v>
      </c>
      <c r="D252" s="123"/>
      <c r="E252" s="124"/>
      <c r="F252" s="125">
        <f t="shared" si="5"/>
        <v>1.4</v>
      </c>
      <c r="G252" s="47"/>
      <c r="H252" s="199"/>
      <c r="I252" s="16"/>
      <c r="J252" s="199"/>
      <c r="K252" s="20"/>
    </row>
    <row r="253" spans="1:11" ht="15.75" x14ac:dyDescent="0.25">
      <c r="A253" s="13">
        <v>246</v>
      </c>
      <c r="B253" s="197" t="s">
        <v>685</v>
      </c>
      <c r="C253" s="198">
        <v>1.4</v>
      </c>
      <c r="D253" s="123"/>
      <c r="E253" s="124"/>
      <c r="F253" s="125">
        <f t="shared" si="5"/>
        <v>1.4</v>
      </c>
      <c r="G253" s="47"/>
      <c r="H253" s="199"/>
      <c r="I253" s="16"/>
      <c r="J253" s="199"/>
      <c r="K253" s="20"/>
    </row>
    <row r="254" spans="1:11" ht="15.75" x14ac:dyDescent="0.25">
      <c r="A254" s="13">
        <v>247</v>
      </c>
      <c r="B254" s="197" t="s">
        <v>686</v>
      </c>
      <c r="C254" s="198">
        <v>1</v>
      </c>
      <c r="D254" s="123"/>
      <c r="E254" s="124"/>
      <c r="F254" s="125">
        <f t="shared" si="5"/>
        <v>1</v>
      </c>
      <c r="G254" s="47"/>
      <c r="H254" s="199"/>
      <c r="I254" s="16"/>
      <c r="J254" s="199"/>
      <c r="K254" s="20"/>
    </row>
    <row r="255" spans="1:11" ht="15.75" x14ac:dyDescent="0.25">
      <c r="A255" s="13">
        <v>248</v>
      </c>
      <c r="B255" s="197" t="s">
        <v>687</v>
      </c>
      <c r="C255" s="198">
        <v>2</v>
      </c>
      <c r="D255" s="123"/>
      <c r="E255" s="124"/>
      <c r="F255" s="125">
        <f t="shared" si="5"/>
        <v>2</v>
      </c>
      <c r="G255" s="47"/>
      <c r="H255" s="199"/>
      <c r="I255" s="16"/>
      <c r="J255" s="199"/>
      <c r="K255" s="20"/>
    </row>
    <row r="256" spans="1:11" ht="15.75" x14ac:dyDescent="0.25">
      <c r="A256" s="13">
        <v>249</v>
      </c>
      <c r="B256" s="197" t="s">
        <v>688</v>
      </c>
      <c r="C256" s="198">
        <v>1.25</v>
      </c>
      <c r="D256" s="123"/>
      <c r="E256" s="124"/>
      <c r="F256" s="125">
        <f t="shared" si="5"/>
        <v>1.25</v>
      </c>
      <c r="G256" s="47"/>
      <c r="H256" s="199"/>
      <c r="I256" s="16"/>
      <c r="J256" s="199"/>
      <c r="K256" s="20"/>
    </row>
    <row r="257" spans="1:11" ht="15.75" x14ac:dyDescent="0.25">
      <c r="A257" s="13">
        <v>250</v>
      </c>
      <c r="B257" s="197" t="s">
        <v>689</v>
      </c>
      <c r="C257" s="198">
        <v>1.4</v>
      </c>
      <c r="D257" s="123"/>
      <c r="E257" s="124"/>
      <c r="F257" s="125">
        <f t="shared" si="5"/>
        <v>1.4</v>
      </c>
      <c r="G257" s="47"/>
      <c r="H257" s="199"/>
      <c r="I257" s="16"/>
      <c r="J257" s="199"/>
      <c r="K257" s="20"/>
    </row>
    <row r="258" spans="1:11" ht="15.75" x14ac:dyDescent="0.25">
      <c r="A258" s="13">
        <v>251</v>
      </c>
      <c r="B258" s="197" t="s">
        <v>690</v>
      </c>
      <c r="C258" s="198">
        <v>0.85</v>
      </c>
      <c r="D258" s="123"/>
      <c r="E258" s="124"/>
      <c r="F258" s="125">
        <f t="shared" si="5"/>
        <v>0.85</v>
      </c>
      <c r="G258" s="47"/>
      <c r="H258" s="199"/>
      <c r="I258" s="16"/>
      <c r="J258" s="199"/>
      <c r="K258" s="20"/>
    </row>
    <row r="259" spans="1:11" ht="15.75" x14ac:dyDescent="0.25">
      <c r="A259" s="13">
        <v>252</v>
      </c>
      <c r="B259" s="197" t="s">
        <v>691</v>
      </c>
      <c r="C259" s="198">
        <v>1.4</v>
      </c>
      <c r="D259" s="123"/>
      <c r="E259" s="124"/>
      <c r="F259" s="125">
        <f t="shared" si="5"/>
        <v>1.4</v>
      </c>
      <c r="G259" s="217"/>
      <c r="H259" s="199"/>
      <c r="I259" s="16"/>
      <c r="J259" s="199"/>
      <c r="K259" s="20"/>
    </row>
    <row r="260" spans="1:11" ht="15.75" x14ac:dyDescent="0.25">
      <c r="A260" s="13">
        <v>253</v>
      </c>
      <c r="B260" s="197" t="s">
        <v>692</v>
      </c>
      <c r="C260" s="198">
        <v>1</v>
      </c>
      <c r="D260" s="123"/>
      <c r="E260" s="124"/>
      <c r="F260" s="125">
        <f t="shared" si="5"/>
        <v>1</v>
      </c>
      <c r="G260" s="47"/>
      <c r="H260" s="199"/>
      <c r="I260" s="16"/>
      <c r="J260" s="199"/>
      <c r="K260" s="20"/>
    </row>
    <row r="261" spans="1:11" ht="15.75" x14ac:dyDescent="0.25">
      <c r="A261" s="13">
        <v>254</v>
      </c>
      <c r="B261" s="197" t="s">
        <v>693</v>
      </c>
      <c r="C261" s="198">
        <v>2.5</v>
      </c>
      <c r="D261" s="123"/>
      <c r="E261" s="124"/>
      <c r="F261" s="125">
        <f t="shared" si="5"/>
        <v>2.5</v>
      </c>
      <c r="G261" s="47"/>
      <c r="H261" s="199"/>
      <c r="I261" s="16"/>
      <c r="J261" s="199"/>
      <c r="K261" s="20"/>
    </row>
    <row r="262" spans="1:11" ht="15.75" x14ac:dyDescent="0.25">
      <c r="A262" s="13">
        <v>255</v>
      </c>
      <c r="B262" s="197" t="s">
        <v>694</v>
      </c>
      <c r="C262" s="198">
        <v>0.25</v>
      </c>
      <c r="D262" s="123"/>
      <c r="E262" s="124"/>
      <c r="F262" s="125">
        <f t="shared" si="5"/>
        <v>0.25</v>
      </c>
      <c r="G262" s="47"/>
      <c r="H262" s="199"/>
      <c r="I262" s="16"/>
      <c r="J262" s="199"/>
      <c r="K262" s="20"/>
    </row>
    <row r="263" spans="1:11" ht="15.75" x14ac:dyDescent="0.25">
      <c r="A263" s="13">
        <v>256</v>
      </c>
      <c r="B263" s="197" t="s">
        <v>695</v>
      </c>
      <c r="C263" s="198">
        <v>0.25</v>
      </c>
      <c r="D263" s="123"/>
      <c r="E263" s="124"/>
      <c r="F263" s="125">
        <f t="shared" si="5"/>
        <v>0.25</v>
      </c>
      <c r="G263" s="47"/>
      <c r="H263" s="199"/>
      <c r="I263" s="16"/>
      <c r="J263" s="199"/>
      <c r="K263" s="20"/>
    </row>
    <row r="264" spans="1:11" ht="15.75" x14ac:dyDescent="0.25">
      <c r="A264" s="13">
        <v>257</v>
      </c>
      <c r="B264" s="197" t="s">
        <v>696</v>
      </c>
      <c r="C264" s="198">
        <v>0.25</v>
      </c>
      <c r="D264" s="123"/>
      <c r="E264" s="124"/>
      <c r="F264" s="125">
        <f t="shared" ref="F264:F327" si="6">SUM(C264,D264)</f>
        <v>0.25</v>
      </c>
      <c r="G264" s="47"/>
      <c r="H264" s="199"/>
      <c r="I264" s="16"/>
      <c r="J264" s="199"/>
      <c r="K264" s="20"/>
    </row>
    <row r="265" spans="1:11" ht="15.75" x14ac:dyDescent="0.25">
      <c r="A265" s="13">
        <v>258</v>
      </c>
      <c r="B265" s="197" t="s">
        <v>697</v>
      </c>
      <c r="C265" s="198">
        <v>0.25</v>
      </c>
      <c r="D265" s="123"/>
      <c r="E265" s="124"/>
      <c r="F265" s="125">
        <f t="shared" si="6"/>
        <v>0.25</v>
      </c>
      <c r="G265" s="47"/>
      <c r="H265" s="66"/>
      <c r="I265" s="16"/>
      <c r="J265" s="199"/>
      <c r="K265" s="20"/>
    </row>
    <row r="266" spans="1:11" ht="15.75" x14ac:dyDescent="0.25">
      <c r="A266" s="13">
        <v>259</v>
      </c>
      <c r="B266" s="197" t="s">
        <v>698</v>
      </c>
      <c r="C266" s="198">
        <v>0.25</v>
      </c>
      <c r="D266" s="123"/>
      <c r="E266" s="124"/>
      <c r="F266" s="125">
        <f t="shared" si="6"/>
        <v>0.25</v>
      </c>
      <c r="G266" s="47"/>
      <c r="H266" s="66"/>
      <c r="I266" s="16"/>
      <c r="J266" s="199"/>
      <c r="K266" s="20"/>
    </row>
    <row r="267" spans="1:11" ht="15.75" x14ac:dyDescent="0.25">
      <c r="A267" s="13">
        <v>260</v>
      </c>
      <c r="B267" s="197" t="s">
        <v>699</v>
      </c>
      <c r="C267" s="198">
        <v>0.25</v>
      </c>
      <c r="D267" s="123"/>
      <c r="E267" s="124"/>
      <c r="F267" s="125">
        <f t="shared" si="6"/>
        <v>0.25</v>
      </c>
      <c r="G267" s="47"/>
      <c r="H267" s="66"/>
      <c r="I267" s="16"/>
      <c r="J267" s="199"/>
      <c r="K267" s="20"/>
    </row>
    <row r="268" spans="1:11" ht="15.75" x14ac:dyDescent="0.25">
      <c r="A268" s="13">
        <v>261</v>
      </c>
      <c r="B268" s="197" t="s">
        <v>700</v>
      </c>
      <c r="C268" s="198">
        <v>0.25</v>
      </c>
      <c r="D268" s="123"/>
      <c r="E268" s="124"/>
      <c r="F268" s="125">
        <f t="shared" si="6"/>
        <v>0.25</v>
      </c>
      <c r="G268" s="47"/>
      <c r="H268" s="66"/>
      <c r="I268" s="16"/>
      <c r="J268" s="199"/>
      <c r="K268" s="20"/>
    </row>
    <row r="269" spans="1:11" ht="15.75" x14ac:dyDescent="0.25">
      <c r="A269" s="13">
        <v>262</v>
      </c>
      <c r="B269" s="197" t="s">
        <v>701</v>
      </c>
      <c r="C269" s="198">
        <v>0.25</v>
      </c>
      <c r="D269" s="123"/>
      <c r="E269" s="124"/>
      <c r="F269" s="125">
        <f t="shared" si="6"/>
        <v>0.25</v>
      </c>
      <c r="G269" s="47"/>
      <c r="H269" s="66"/>
      <c r="I269" s="16"/>
      <c r="J269" s="199"/>
      <c r="K269" s="20"/>
    </row>
    <row r="270" spans="1:11" ht="15.75" x14ac:dyDescent="0.25">
      <c r="A270" s="13">
        <v>263</v>
      </c>
      <c r="B270" s="197" t="s">
        <v>702</v>
      </c>
      <c r="C270" s="198">
        <v>1.6</v>
      </c>
      <c r="D270" s="123"/>
      <c r="E270" s="124"/>
      <c r="F270" s="125">
        <f t="shared" si="6"/>
        <v>1.6</v>
      </c>
      <c r="G270" s="47"/>
      <c r="H270" s="66"/>
      <c r="I270" s="16"/>
      <c r="J270" s="199"/>
      <c r="K270" s="20"/>
    </row>
    <row r="271" spans="1:11" ht="15.75" x14ac:dyDescent="0.25">
      <c r="A271" s="13">
        <v>264</v>
      </c>
      <c r="B271" s="197" t="s">
        <v>703</v>
      </c>
      <c r="C271" s="198">
        <v>0.25</v>
      </c>
      <c r="D271" s="123"/>
      <c r="E271" s="124"/>
      <c r="F271" s="125">
        <f t="shared" si="6"/>
        <v>0.25</v>
      </c>
      <c r="G271" s="47"/>
      <c r="H271" s="66"/>
      <c r="I271" s="16"/>
      <c r="J271" s="199"/>
      <c r="K271" s="20"/>
    </row>
    <row r="272" spans="1:11" ht="15.75" x14ac:dyDescent="0.25">
      <c r="A272" s="13">
        <v>265</v>
      </c>
      <c r="B272" s="197" t="s">
        <v>704</v>
      </c>
      <c r="C272" s="198">
        <v>1</v>
      </c>
      <c r="D272" s="123"/>
      <c r="E272" s="124"/>
      <c r="F272" s="125">
        <f t="shared" si="6"/>
        <v>1</v>
      </c>
      <c r="G272" s="215"/>
      <c r="H272" s="66"/>
      <c r="I272" s="16"/>
      <c r="J272" s="199"/>
      <c r="K272" s="20"/>
    </row>
    <row r="273" spans="1:11" ht="15.75" x14ac:dyDescent="0.25">
      <c r="A273" s="13">
        <v>266</v>
      </c>
      <c r="B273" s="197" t="s">
        <v>705</v>
      </c>
      <c r="C273" s="198">
        <v>0.25</v>
      </c>
      <c r="D273" s="123"/>
      <c r="E273" s="124"/>
      <c r="F273" s="125">
        <f t="shared" si="6"/>
        <v>0.25</v>
      </c>
      <c r="G273" s="47"/>
      <c r="H273" s="66"/>
      <c r="I273" s="16"/>
      <c r="J273" s="199"/>
      <c r="K273" s="20"/>
    </row>
    <row r="274" spans="1:11" ht="15.75" x14ac:dyDescent="0.25">
      <c r="A274" s="13">
        <v>267</v>
      </c>
      <c r="B274" s="197" t="s">
        <v>706</v>
      </c>
      <c r="C274" s="198">
        <v>1.4</v>
      </c>
      <c r="D274" s="123"/>
      <c r="E274" s="124"/>
      <c r="F274" s="125">
        <f t="shared" si="6"/>
        <v>1.4</v>
      </c>
      <c r="G274" s="47"/>
      <c r="H274" s="66"/>
      <c r="I274" s="16"/>
      <c r="J274" s="199"/>
      <c r="K274" s="20"/>
    </row>
    <row r="275" spans="1:11" ht="15.75" x14ac:dyDescent="0.25">
      <c r="A275" s="13">
        <v>268</v>
      </c>
      <c r="B275" s="197" t="s">
        <v>707</v>
      </c>
      <c r="C275" s="198">
        <v>2.5</v>
      </c>
      <c r="D275" s="123"/>
      <c r="E275" s="124"/>
      <c r="F275" s="125">
        <f t="shared" si="6"/>
        <v>2.5</v>
      </c>
      <c r="G275" s="47"/>
      <c r="H275" s="66"/>
      <c r="I275" s="16"/>
      <c r="J275" s="199"/>
      <c r="K275" s="20"/>
    </row>
    <row r="276" spans="1:11" ht="15.75" x14ac:dyDescent="0.25">
      <c r="A276" s="13">
        <v>269</v>
      </c>
      <c r="B276" s="197" t="s">
        <v>708</v>
      </c>
      <c r="C276" s="198">
        <v>0.4</v>
      </c>
      <c r="D276" s="123"/>
      <c r="E276" s="124"/>
      <c r="F276" s="125">
        <f t="shared" si="6"/>
        <v>0.4</v>
      </c>
      <c r="G276" s="47"/>
      <c r="H276" s="66"/>
      <c r="I276" s="16"/>
      <c r="J276" s="66"/>
      <c r="K276" s="20"/>
    </row>
    <row r="277" spans="1:11" ht="15.75" x14ac:dyDescent="0.25">
      <c r="A277" s="13">
        <v>270</v>
      </c>
      <c r="B277" s="197" t="s">
        <v>709</v>
      </c>
      <c r="C277" s="198">
        <v>1.5</v>
      </c>
      <c r="D277" s="123"/>
      <c r="E277" s="124"/>
      <c r="F277" s="125">
        <f t="shared" si="6"/>
        <v>1.5</v>
      </c>
      <c r="G277" s="47"/>
      <c r="H277" s="66"/>
      <c r="I277" s="16"/>
      <c r="J277" s="66"/>
      <c r="K277" s="20"/>
    </row>
    <row r="278" spans="1:11" ht="15.75" x14ac:dyDescent="0.25">
      <c r="A278" s="13">
        <v>271</v>
      </c>
      <c r="B278" s="197" t="s">
        <v>710</v>
      </c>
      <c r="C278" s="198">
        <v>1.4</v>
      </c>
      <c r="D278" s="123"/>
      <c r="E278" s="124"/>
      <c r="F278" s="125">
        <f t="shared" si="6"/>
        <v>1.4</v>
      </c>
      <c r="G278" s="47"/>
      <c r="H278" s="66"/>
      <c r="I278" s="16"/>
      <c r="J278" s="66"/>
      <c r="K278" s="20"/>
    </row>
    <row r="279" spans="1:11" ht="15.75" x14ac:dyDescent="0.25">
      <c r="A279" s="13">
        <v>272</v>
      </c>
      <c r="B279" s="197" t="s">
        <v>711</v>
      </c>
      <c r="C279" s="198">
        <v>1.4</v>
      </c>
      <c r="D279" s="123"/>
      <c r="E279" s="124"/>
      <c r="F279" s="125">
        <f t="shared" si="6"/>
        <v>1.4</v>
      </c>
      <c r="G279" s="47"/>
      <c r="H279" s="66"/>
      <c r="I279" s="16"/>
      <c r="J279" s="66"/>
      <c r="K279" s="20"/>
    </row>
    <row r="280" spans="1:11" ht="15.75" x14ac:dyDescent="0.25">
      <c r="A280" s="13">
        <v>273</v>
      </c>
      <c r="B280" s="197" t="s">
        <v>712</v>
      </c>
      <c r="C280" s="198">
        <v>0.6</v>
      </c>
      <c r="D280" s="123"/>
      <c r="E280" s="124"/>
      <c r="F280" s="125">
        <f t="shared" si="6"/>
        <v>0.6</v>
      </c>
      <c r="G280" s="47"/>
      <c r="H280" s="66"/>
      <c r="I280" s="16"/>
      <c r="J280" s="66"/>
      <c r="K280" s="20"/>
    </row>
    <row r="281" spans="1:11" ht="15.75" x14ac:dyDescent="0.25">
      <c r="A281" s="13">
        <v>274</v>
      </c>
      <c r="B281" s="197" t="s">
        <v>566</v>
      </c>
      <c r="C281" s="198">
        <v>1.2</v>
      </c>
      <c r="D281" s="123"/>
      <c r="E281" s="124"/>
      <c r="F281" s="125">
        <f t="shared" si="6"/>
        <v>1.2</v>
      </c>
      <c r="G281" s="47"/>
      <c r="H281" s="66"/>
      <c r="I281" s="16"/>
      <c r="J281" s="66"/>
      <c r="K281" s="20"/>
    </row>
    <row r="282" spans="1:11" ht="15.75" x14ac:dyDescent="0.25">
      <c r="A282" s="13">
        <v>275</v>
      </c>
      <c r="B282" s="197" t="s">
        <v>713</v>
      </c>
      <c r="C282" s="198">
        <v>1.4</v>
      </c>
      <c r="D282" s="123"/>
      <c r="E282" s="124"/>
      <c r="F282" s="125">
        <f t="shared" si="6"/>
        <v>1.4</v>
      </c>
      <c r="G282" s="47"/>
      <c r="H282" s="66"/>
      <c r="I282" s="16"/>
      <c r="J282" s="66"/>
      <c r="K282" s="20"/>
    </row>
    <row r="283" spans="1:11" ht="15.75" x14ac:dyDescent="0.25">
      <c r="A283" s="13">
        <v>276</v>
      </c>
      <c r="B283" s="197" t="s">
        <v>714</v>
      </c>
      <c r="C283" s="198">
        <v>1.4</v>
      </c>
      <c r="D283" s="123"/>
      <c r="E283" s="124"/>
      <c r="F283" s="125">
        <f t="shared" si="6"/>
        <v>1.4</v>
      </c>
      <c r="G283" s="47"/>
      <c r="H283" s="66"/>
      <c r="I283" s="16"/>
      <c r="J283" s="66"/>
      <c r="K283" s="20"/>
    </row>
    <row r="284" spans="1:11" ht="15.75" x14ac:dyDescent="0.25">
      <c r="A284" s="13">
        <v>277</v>
      </c>
      <c r="B284" s="213" t="s">
        <v>715</v>
      </c>
      <c r="C284" s="214">
        <v>1.5</v>
      </c>
      <c r="D284" s="123"/>
      <c r="E284" s="124"/>
      <c r="F284" s="125">
        <f t="shared" si="6"/>
        <v>1.5</v>
      </c>
      <c r="G284" s="47"/>
      <c r="H284" s="66"/>
      <c r="I284" s="16"/>
      <c r="J284" s="66"/>
      <c r="K284" s="20"/>
    </row>
    <row r="285" spans="1:11" ht="15.75" x14ac:dyDescent="0.25">
      <c r="A285" s="13">
        <v>278</v>
      </c>
      <c r="B285" s="197" t="s">
        <v>716</v>
      </c>
      <c r="C285" s="198">
        <v>0.25</v>
      </c>
      <c r="D285" s="123"/>
      <c r="E285" s="124"/>
      <c r="F285" s="125">
        <f t="shared" si="6"/>
        <v>0.25</v>
      </c>
      <c r="G285" s="47"/>
      <c r="H285" s="66"/>
      <c r="I285" s="16"/>
      <c r="J285" s="66"/>
      <c r="K285" s="20"/>
    </row>
    <row r="286" spans="1:11" ht="15.75" x14ac:dyDescent="0.25">
      <c r="A286" s="13">
        <v>279</v>
      </c>
      <c r="B286" s="197" t="s">
        <v>717</v>
      </c>
      <c r="C286" s="198">
        <v>0.25</v>
      </c>
      <c r="D286" s="123"/>
      <c r="E286" s="124"/>
      <c r="F286" s="125">
        <f t="shared" si="6"/>
        <v>0.25</v>
      </c>
      <c r="G286" s="47"/>
      <c r="H286" s="66"/>
      <c r="I286" s="16"/>
      <c r="J286" s="66"/>
      <c r="K286" s="20"/>
    </row>
    <row r="287" spans="1:11" ht="15.75" x14ac:dyDescent="0.25">
      <c r="A287" s="13">
        <v>280</v>
      </c>
      <c r="B287" s="197" t="s">
        <v>718</v>
      </c>
      <c r="C287" s="198">
        <v>2.1</v>
      </c>
      <c r="D287" s="123"/>
      <c r="E287" s="124"/>
      <c r="F287" s="125">
        <f t="shared" si="6"/>
        <v>2.1</v>
      </c>
      <c r="G287" s="47"/>
      <c r="H287" s="66"/>
      <c r="I287" s="16"/>
      <c r="J287" s="66"/>
      <c r="K287" s="20"/>
    </row>
    <row r="288" spans="1:11" ht="15.75" x14ac:dyDescent="0.25">
      <c r="A288" s="13">
        <v>281</v>
      </c>
      <c r="B288" s="197" t="s">
        <v>719</v>
      </c>
      <c r="C288" s="198">
        <v>3</v>
      </c>
      <c r="D288" s="123"/>
      <c r="E288" s="124"/>
      <c r="F288" s="125">
        <f t="shared" si="6"/>
        <v>3</v>
      </c>
      <c r="G288" s="47"/>
      <c r="H288" s="66"/>
      <c r="I288" s="16"/>
      <c r="J288" s="66"/>
      <c r="K288" s="20"/>
    </row>
    <row r="289" spans="1:11" ht="15.75" x14ac:dyDescent="0.25">
      <c r="A289" s="13">
        <v>282</v>
      </c>
      <c r="B289" s="197" t="s">
        <v>720</v>
      </c>
      <c r="C289" s="198">
        <v>3</v>
      </c>
      <c r="D289" s="123"/>
      <c r="E289" s="124"/>
      <c r="F289" s="125">
        <f t="shared" si="6"/>
        <v>3</v>
      </c>
      <c r="G289" s="47"/>
      <c r="H289" s="66"/>
      <c r="I289" s="16"/>
      <c r="J289" s="66"/>
      <c r="K289" s="20"/>
    </row>
    <row r="290" spans="1:11" ht="15.75" x14ac:dyDescent="0.25">
      <c r="A290" s="13">
        <v>283</v>
      </c>
      <c r="B290" s="197" t="s">
        <v>507</v>
      </c>
      <c r="C290" s="198">
        <v>1.5</v>
      </c>
      <c r="D290" s="123"/>
      <c r="E290" s="124"/>
      <c r="F290" s="125">
        <f t="shared" si="6"/>
        <v>1.5</v>
      </c>
      <c r="G290" s="47"/>
      <c r="H290" s="66"/>
      <c r="I290" s="16"/>
      <c r="J290" s="66"/>
      <c r="K290" s="20"/>
    </row>
    <row r="291" spans="1:11" ht="15.75" x14ac:dyDescent="0.25">
      <c r="A291" s="13">
        <v>284</v>
      </c>
      <c r="B291" s="197" t="s">
        <v>721</v>
      </c>
      <c r="C291" s="198">
        <v>7.4</v>
      </c>
      <c r="D291" s="123"/>
      <c r="E291" s="124"/>
      <c r="F291" s="125">
        <f t="shared" si="6"/>
        <v>7.4</v>
      </c>
      <c r="G291" s="47"/>
      <c r="H291" s="66"/>
      <c r="I291" s="16"/>
      <c r="J291" s="66"/>
      <c r="K291" s="20"/>
    </row>
    <row r="292" spans="1:11" ht="15.75" x14ac:dyDescent="0.25">
      <c r="A292" s="13">
        <v>285</v>
      </c>
      <c r="B292" s="197" t="s">
        <v>722</v>
      </c>
      <c r="C292" s="198">
        <v>1.4</v>
      </c>
      <c r="D292" s="123"/>
      <c r="E292" s="124"/>
      <c r="F292" s="125">
        <f t="shared" si="6"/>
        <v>1.4</v>
      </c>
      <c r="G292" s="47"/>
      <c r="H292" s="66"/>
      <c r="I292" s="16"/>
      <c r="J292" s="66"/>
      <c r="K292" s="20"/>
    </row>
    <row r="293" spans="1:11" ht="15.75" x14ac:dyDescent="0.25">
      <c r="A293" s="13">
        <v>286</v>
      </c>
      <c r="B293" s="197" t="s">
        <v>723</v>
      </c>
      <c r="C293" s="198">
        <v>1.4</v>
      </c>
      <c r="D293" s="123"/>
      <c r="E293" s="124"/>
      <c r="F293" s="125">
        <f t="shared" si="6"/>
        <v>1.4</v>
      </c>
      <c r="G293" s="47"/>
      <c r="H293" s="66"/>
      <c r="I293" s="16"/>
      <c r="J293" s="66"/>
      <c r="K293" s="20"/>
    </row>
    <row r="294" spans="1:11" ht="15.75" x14ac:dyDescent="0.25">
      <c r="A294" s="13">
        <v>287</v>
      </c>
      <c r="B294" s="197" t="s">
        <v>724</v>
      </c>
      <c r="C294" s="198">
        <v>1.5</v>
      </c>
      <c r="D294" s="123"/>
      <c r="E294" s="124"/>
      <c r="F294" s="125">
        <f t="shared" si="6"/>
        <v>1.5</v>
      </c>
      <c r="G294" s="47"/>
      <c r="H294" s="66"/>
      <c r="I294" s="18"/>
      <c r="J294" s="17"/>
      <c r="K294" s="20"/>
    </row>
    <row r="295" spans="1:11" ht="15.75" x14ac:dyDescent="0.25">
      <c r="A295" s="13">
        <v>288</v>
      </c>
      <c r="B295" s="197" t="s">
        <v>483</v>
      </c>
      <c r="C295" s="198">
        <v>1.5</v>
      </c>
      <c r="D295" s="123"/>
      <c r="E295" s="124"/>
      <c r="F295" s="125">
        <f t="shared" si="6"/>
        <v>1.5</v>
      </c>
      <c r="G295" s="47"/>
      <c r="H295" s="66"/>
      <c r="I295" s="18"/>
      <c r="J295" s="17"/>
      <c r="K295" s="20"/>
    </row>
    <row r="296" spans="1:11" ht="15.75" x14ac:dyDescent="0.25">
      <c r="A296" s="13">
        <v>289</v>
      </c>
      <c r="B296" s="197" t="s">
        <v>459</v>
      </c>
      <c r="C296" s="198">
        <v>1.5</v>
      </c>
      <c r="D296" s="123"/>
      <c r="E296" s="124"/>
      <c r="F296" s="125">
        <f t="shared" si="6"/>
        <v>1.5</v>
      </c>
      <c r="G296" s="47"/>
      <c r="H296" s="66"/>
      <c r="I296" s="18"/>
      <c r="J296" s="17"/>
      <c r="K296" s="20"/>
    </row>
    <row r="297" spans="1:11" ht="15.75" x14ac:dyDescent="0.25">
      <c r="A297" s="13">
        <v>290</v>
      </c>
      <c r="B297" s="206" t="s">
        <v>725</v>
      </c>
      <c r="C297" s="207">
        <v>1.4</v>
      </c>
      <c r="D297" s="123"/>
      <c r="E297" s="124"/>
      <c r="F297" s="125">
        <f t="shared" si="6"/>
        <v>1.4</v>
      </c>
      <c r="G297" s="47"/>
      <c r="H297" s="66"/>
      <c r="I297" s="18"/>
      <c r="J297" s="17"/>
      <c r="K297" s="20"/>
    </row>
    <row r="298" spans="1:11" ht="15.75" x14ac:dyDescent="0.25">
      <c r="A298" s="13">
        <v>291</v>
      </c>
      <c r="B298" s="206" t="s">
        <v>726</v>
      </c>
      <c r="C298" s="207">
        <v>3</v>
      </c>
      <c r="D298" s="123"/>
      <c r="E298" s="124"/>
      <c r="F298" s="125">
        <f t="shared" si="6"/>
        <v>3</v>
      </c>
      <c r="G298" s="47"/>
      <c r="H298" s="66"/>
      <c r="I298" s="18"/>
      <c r="J298" s="17"/>
      <c r="K298" s="20"/>
    </row>
    <row r="299" spans="1:11" ht="15.75" x14ac:dyDescent="0.25">
      <c r="A299" s="13">
        <v>292</v>
      </c>
      <c r="B299" s="206" t="s">
        <v>727</v>
      </c>
      <c r="C299" s="207">
        <v>1.4</v>
      </c>
      <c r="D299" s="123"/>
      <c r="E299" s="124"/>
      <c r="F299" s="125">
        <f t="shared" si="6"/>
        <v>1.4</v>
      </c>
      <c r="G299" s="47"/>
      <c r="H299" s="66"/>
      <c r="I299" s="18"/>
      <c r="J299" s="17"/>
      <c r="K299" s="20"/>
    </row>
    <row r="300" spans="1:11" ht="15.75" x14ac:dyDescent="0.25">
      <c r="A300" s="13">
        <v>293</v>
      </c>
      <c r="B300" s="206" t="s">
        <v>728</v>
      </c>
      <c r="C300" s="207">
        <v>1.5</v>
      </c>
      <c r="D300" s="123"/>
      <c r="E300" s="124"/>
      <c r="F300" s="125">
        <f t="shared" si="6"/>
        <v>1.5</v>
      </c>
      <c r="G300" s="47"/>
      <c r="H300" s="66"/>
      <c r="I300" s="18"/>
      <c r="J300" s="17"/>
      <c r="K300" s="20"/>
    </row>
    <row r="301" spans="1:11" ht="15.75" x14ac:dyDescent="0.25">
      <c r="A301" s="13">
        <v>294</v>
      </c>
      <c r="B301" s="206" t="s">
        <v>729</v>
      </c>
      <c r="C301" s="207">
        <v>0.5</v>
      </c>
      <c r="D301" s="123"/>
      <c r="E301" s="124"/>
      <c r="F301" s="125">
        <f t="shared" si="6"/>
        <v>0.5</v>
      </c>
      <c r="G301" s="47"/>
      <c r="H301" s="66"/>
      <c r="I301" s="18"/>
      <c r="J301" s="17"/>
      <c r="K301" s="20"/>
    </row>
    <row r="302" spans="1:11" ht="15.75" x14ac:dyDescent="0.25">
      <c r="A302" s="13">
        <v>295</v>
      </c>
      <c r="B302" s="206" t="s">
        <v>730</v>
      </c>
      <c r="C302" s="207">
        <v>3</v>
      </c>
      <c r="D302" s="123"/>
      <c r="E302" s="124"/>
      <c r="F302" s="125">
        <f t="shared" si="6"/>
        <v>3</v>
      </c>
      <c r="G302" s="47"/>
      <c r="H302" s="66"/>
      <c r="I302" s="18"/>
      <c r="J302" s="17"/>
      <c r="K302" s="20"/>
    </row>
    <row r="303" spans="1:11" ht="15.75" x14ac:dyDescent="0.25">
      <c r="A303" s="13">
        <v>296</v>
      </c>
      <c r="B303" s="206" t="s">
        <v>539</v>
      </c>
      <c r="C303" s="207">
        <v>1.4</v>
      </c>
      <c r="D303" s="123"/>
      <c r="E303" s="124"/>
      <c r="F303" s="125">
        <f t="shared" si="6"/>
        <v>1.4</v>
      </c>
      <c r="G303" s="47"/>
      <c r="H303" s="66"/>
      <c r="I303" s="18"/>
      <c r="J303" s="17"/>
      <c r="K303" s="20"/>
    </row>
    <row r="304" spans="1:11" ht="15.75" x14ac:dyDescent="0.25">
      <c r="A304" s="13">
        <v>297</v>
      </c>
      <c r="B304" s="206" t="s">
        <v>731</v>
      </c>
      <c r="C304" s="207">
        <v>1</v>
      </c>
      <c r="D304" s="123"/>
      <c r="E304" s="124"/>
      <c r="F304" s="125">
        <f t="shared" si="6"/>
        <v>1</v>
      </c>
      <c r="G304" s="47"/>
      <c r="H304" s="66"/>
      <c r="I304" s="18"/>
      <c r="J304" s="17"/>
      <c r="K304" s="20"/>
    </row>
    <row r="305" spans="1:11" ht="15.75" x14ac:dyDescent="0.25">
      <c r="A305" s="13">
        <v>298</v>
      </c>
      <c r="B305" s="206" t="s">
        <v>732</v>
      </c>
      <c r="C305" s="207">
        <v>1.4</v>
      </c>
      <c r="D305" s="123"/>
      <c r="E305" s="124"/>
      <c r="F305" s="125">
        <f t="shared" si="6"/>
        <v>1.4</v>
      </c>
      <c r="G305" s="47"/>
      <c r="H305" s="66"/>
      <c r="I305" s="18"/>
      <c r="J305" s="17"/>
      <c r="K305" s="20"/>
    </row>
    <row r="306" spans="1:11" ht="15.75" x14ac:dyDescent="0.25">
      <c r="A306" s="13">
        <v>299</v>
      </c>
      <c r="B306" s="206" t="s">
        <v>733</v>
      </c>
      <c r="C306" s="207">
        <v>1.4</v>
      </c>
      <c r="D306" s="123"/>
      <c r="E306" s="124"/>
      <c r="F306" s="125">
        <f t="shared" si="6"/>
        <v>1.4</v>
      </c>
      <c r="G306" s="47"/>
      <c r="H306" s="66"/>
      <c r="I306" s="18"/>
      <c r="J306" s="17"/>
      <c r="K306" s="20"/>
    </row>
    <row r="307" spans="1:11" ht="15.75" x14ac:dyDescent="0.25">
      <c r="A307" s="13">
        <v>300</v>
      </c>
      <c r="B307" s="206" t="s">
        <v>461</v>
      </c>
      <c r="C307" s="207">
        <v>0.8</v>
      </c>
      <c r="D307" s="123"/>
      <c r="E307" s="124"/>
      <c r="F307" s="125">
        <f t="shared" si="6"/>
        <v>0.8</v>
      </c>
      <c r="G307" s="47"/>
      <c r="H307" s="66"/>
      <c r="I307" s="18"/>
      <c r="J307" s="17"/>
      <c r="K307" s="20"/>
    </row>
    <row r="308" spans="1:11" ht="15.75" x14ac:dyDescent="0.25">
      <c r="A308" s="13">
        <v>301</v>
      </c>
      <c r="B308" s="197" t="s">
        <v>734</v>
      </c>
      <c r="C308" s="198">
        <v>1.4</v>
      </c>
      <c r="D308" s="123"/>
      <c r="E308" s="124"/>
      <c r="F308" s="125">
        <f t="shared" si="6"/>
        <v>1.4</v>
      </c>
      <c r="G308" s="47"/>
      <c r="H308" s="66"/>
      <c r="I308" s="18"/>
      <c r="J308" s="17"/>
      <c r="K308" s="20"/>
    </row>
    <row r="309" spans="1:11" ht="15.75" x14ac:dyDescent="0.25">
      <c r="A309" s="13">
        <v>302</v>
      </c>
      <c r="B309" s="197" t="s">
        <v>735</v>
      </c>
      <c r="C309" s="198">
        <v>0.25</v>
      </c>
      <c r="D309" s="123"/>
      <c r="E309" s="124"/>
      <c r="F309" s="125">
        <f t="shared" si="6"/>
        <v>0.25</v>
      </c>
      <c r="G309" s="47"/>
      <c r="H309" s="66"/>
      <c r="I309" s="18"/>
      <c r="J309" s="17"/>
      <c r="K309" s="20"/>
    </row>
    <row r="310" spans="1:11" ht="15.75" x14ac:dyDescent="0.25">
      <c r="A310" s="13">
        <v>303</v>
      </c>
      <c r="B310" s="197" t="s">
        <v>736</v>
      </c>
      <c r="C310" s="198">
        <v>0.25</v>
      </c>
      <c r="D310" s="123"/>
      <c r="E310" s="124"/>
      <c r="F310" s="125">
        <f t="shared" si="6"/>
        <v>0.25</v>
      </c>
      <c r="G310" s="47"/>
      <c r="H310" s="66"/>
      <c r="I310" s="18"/>
      <c r="J310" s="17"/>
      <c r="K310" s="20"/>
    </row>
    <row r="311" spans="1:11" ht="15.75" x14ac:dyDescent="0.25">
      <c r="A311" s="13">
        <v>304</v>
      </c>
      <c r="B311" s="197" t="s">
        <v>737</v>
      </c>
      <c r="C311" s="198">
        <v>0.24</v>
      </c>
      <c r="D311" s="123"/>
      <c r="E311" s="124"/>
      <c r="F311" s="125">
        <f t="shared" si="6"/>
        <v>0.24</v>
      </c>
      <c r="G311" s="47"/>
      <c r="H311" s="66"/>
      <c r="I311" s="18"/>
      <c r="J311" s="17"/>
      <c r="K311" s="20"/>
    </row>
    <row r="312" spans="1:11" ht="15.75" x14ac:dyDescent="0.25">
      <c r="A312" s="13">
        <v>305</v>
      </c>
      <c r="B312" s="197" t="s">
        <v>738</v>
      </c>
      <c r="C312" s="198">
        <v>0.25</v>
      </c>
      <c r="D312" s="123"/>
      <c r="E312" s="124"/>
      <c r="F312" s="125">
        <f t="shared" si="6"/>
        <v>0.25</v>
      </c>
      <c r="G312" s="47"/>
      <c r="H312" s="66"/>
      <c r="I312" s="18"/>
      <c r="J312" s="17"/>
      <c r="K312" s="20"/>
    </row>
    <row r="313" spans="1:11" ht="15.75" x14ac:dyDescent="0.25">
      <c r="A313" s="13">
        <v>306</v>
      </c>
      <c r="B313" s="197" t="s">
        <v>739</v>
      </c>
      <c r="C313" s="198">
        <v>0.25</v>
      </c>
      <c r="D313" s="123"/>
      <c r="E313" s="124"/>
      <c r="F313" s="125">
        <f t="shared" si="6"/>
        <v>0.25</v>
      </c>
      <c r="G313" s="47"/>
      <c r="H313" s="66"/>
      <c r="I313" s="18"/>
      <c r="J313" s="17"/>
      <c r="K313" s="20"/>
    </row>
    <row r="314" spans="1:11" ht="15.75" x14ac:dyDescent="0.25">
      <c r="A314" s="13">
        <v>307</v>
      </c>
      <c r="B314" s="197" t="s">
        <v>740</v>
      </c>
      <c r="C314" s="198">
        <v>0.25</v>
      </c>
      <c r="D314" s="123"/>
      <c r="E314" s="124"/>
      <c r="F314" s="125">
        <f t="shared" si="6"/>
        <v>0.25</v>
      </c>
      <c r="G314" s="47"/>
      <c r="H314" s="66"/>
      <c r="I314" s="18"/>
      <c r="J314" s="17"/>
      <c r="K314" s="20"/>
    </row>
    <row r="315" spans="1:11" ht="15.75" x14ac:dyDescent="0.25">
      <c r="A315" s="13">
        <v>308</v>
      </c>
      <c r="B315" s="197" t="s">
        <v>741</v>
      </c>
      <c r="C315" s="198">
        <v>0.25</v>
      </c>
      <c r="D315" s="123"/>
      <c r="E315" s="124"/>
      <c r="F315" s="125">
        <f t="shared" si="6"/>
        <v>0.25</v>
      </c>
      <c r="G315" s="47"/>
      <c r="H315" s="66"/>
      <c r="I315" s="18"/>
      <c r="J315" s="17"/>
      <c r="K315" s="20"/>
    </row>
    <row r="316" spans="1:11" ht="15.75" x14ac:dyDescent="0.25">
      <c r="A316" s="13">
        <v>309</v>
      </c>
      <c r="B316" s="197" t="s">
        <v>742</v>
      </c>
      <c r="C316" s="198">
        <v>0.25</v>
      </c>
      <c r="D316" s="123"/>
      <c r="E316" s="124"/>
      <c r="F316" s="125">
        <f t="shared" si="6"/>
        <v>0.25</v>
      </c>
      <c r="G316" s="47"/>
      <c r="H316" s="66"/>
      <c r="I316" s="18"/>
      <c r="J316" s="17"/>
      <c r="K316" s="20"/>
    </row>
    <row r="317" spans="1:11" ht="15.75" x14ac:dyDescent="0.25">
      <c r="A317" s="13">
        <v>310</v>
      </c>
      <c r="B317" s="197" t="s">
        <v>743</v>
      </c>
      <c r="C317" s="198">
        <v>3</v>
      </c>
      <c r="D317" s="123"/>
      <c r="E317" s="124"/>
      <c r="F317" s="125">
        <f t="shared" si="6"/>
        <v>3</v>
      </c>
      <c r="G317" s="47"/>
      <c r="H317" s="66"/>
      <c r="I317" s="18"/>
      <c r="J317" s="17"/>
      <c r="K317" s="20"/>
    </row>
    <row r="318" spans="1:11" ht="15.75" x14ac:dyDescent="0.25">
      <c r="A318" s="13">
        <v>311</v>
      </c>
      <c r="B318" s="197" t="s">
        <v>744</v>
      </c>
      <c r="C318" s="198">
        <v>3</v>
      </c>
      <c r="D318" s="123"/>
      <c r="E318" s="124"/>
      <c r="F318" s="125">
        <f t="shared" si="6"/>
        <v>3</v>
      </c>
      <c r="G318" s="47"/>
      <c r="H318" s="66"/>
      <c r="I318" s="18"/>
      <c r="J318" s="17"/>
      <c r="K318" s="20"/>
    </row>
    <row r="319" spans="1:11" ht="15.75" x14ac:dyDescent="0.25">
      <c r="A319" s="13">
        <v>312</v>
      </c>
      <c r="B319" s="197" t="s">
        <v>745</v>
      </c>
      <c r="C319" s="198">
        <v>1.4</v>
      </c>
      <c r="D319" s="123"/>
      <c r="E319" s="124"/>
      <c r="F319" s="125">
        <f t="shared" si="6"/>
        <v>1.4</v>
      </c>
      <c r="G319" s="47"/>
      <c r="H319" s="66"/>
      <c r="I319" s="18"/>
      <c r="J319" s="17"/>
      <c r="K319" s="20"/>
    </row>
    <row r="320" spans="1:11" ht="15.75" x14ac:dyDescent="0.25">
      <c r="A320" s="13">
        <v>313</v>
      </c>
      <c r="B320" s="197" t="s">
        <v>746</v>
      </c>
      <c r="C320" s="198">
        <v>1.4</v>
      </c>
      <c r="D320" s="123"/>
      <c r="E320" s="124"/>
      <c r="F320" s="125">
        <f t="shared" si="6"/>
        <v>1.4</v>
      </c>
      <c r="G320" s="47"/>
      <c r="H320" s="66"/>
      <c r="I320" s="18"/>
      <c r="J320" s="17"/>
      <c r="K320" s="20"/>
    </row>
    <row r="321" spans="1:11" ht="15.75" x14ac:dyDescent="0.25">
      <c r="A321" s="13">
        <v>314</v>
      </c>
      <c r="B321" s="197" t="s">
        <v>747</v>
      </c>
      <c r="C321" s="198">
        <v>1.4</v>
      </c>
      <c r="D321" s="123"/>
      <c r="E321" s="124"/>
      <c r="F321" s="125">
        <f t="shared" si="6"/>
        <v>1.4</v>
      </c>
      <c r="G321" s="47"/>
      <c r="H321" s="66"/>
      <c r="I321" s="18"/>
      <c r="J321" s="17"/>
      <c r="K321" s="20"/>
    </row>
    <row r="322" spans="1:11" ht="15.75" x14ac:dyDescent="0.25">
      <c r="A322" s="13">
        <v>315</v>
      </c>
      <c r="B322" s="197" t="s">
        <v>748</v>
      </c>
      <c r="C322" s="198">
        <v>1.5</v>
      </c>
      <c r="D322" s="123"/>
      <c r="E322" s="124"/>
      <c r="F322" s="125">
        <f t="shared" si="6"/>
        <v>1.5</v>
      </c>
      <c r="G322" s="47"/>
      <c r="H322" s="66"/>
      <c r="I322" s="18"/>
      <c r="J322" s="17"/>
      <c r="K322" s="20"/>
    </row>
    <row r="323" spans="1:11" ht="15.75" x14ac:dyDescent="0.25">
      <c r="A323" s="13">
        <v>316</v>
      </c>
      <c r="B323" s="206" t="s">
        <v>749</v>
      </c>
      <c r="C323" s="207">
        <v>1.4</v>
      </c>
      <c r="D323" s="123"/>
      <c r="E323" s="124"/>
      <c r="F323" s="125">
        <f t="shared" si="6"/>
        <v>1.4</v>
      </c>
      <c r="G323" s="47"/>
      <c r="H323" s="66"/>
      <c r="I323" s="18"/>
      <c r="J323" s="17"/>
      <c r="K323" s="20"/>
    </row>
    <row r="324" spans="1:11" ht="15.75" x14ac:dyDescent="0.25">
      <c r="A324" s="13">
        <v>317</v>
      </c>
      <c r="B324" s="206" t="s">
        <v>669</v>
      </c>
      <c r="C324" s="207">
        <v>1.5</v>
      </c>
      <c r="D324" s="123"/>
      <c r="E324" s="124"/>
      <c r="F324" s="125">
        <f t="shared" si="6"/>
        <v>1.5</v>
      </c>
      <c r="G324" s="47"/>
      <c r="H324" s="66"/>
      <c r="I324" s="18"/>
      <c r="J324" s="17"/>
      <c r="K324" s="20"/>
    </row>
    <row r="325" spans="1:11" ht="15.75" x14ac:dyDescent="0.25">
      <c r="A325" s="13">
        <v>318</v>
      </c>
      <c r="B325" s="206" t="s">
        <v>750</v>
      </c>
      <c r="C325" s="207">
        <v>0.5</v>
      </c>
      <c r="D325" s="123"/>
      <c r="E325" s="124"/>
      <c r="F325" s="125">
        <f t="shared" si="6"/>
        <v>0.5</v>
      </c>
      <c r="G325" s="47"/>
      <c r="H325" s="66"/>
      <c r="I325" s="18"/>
      <c r="J325" s="17"/>
      <c r="K325" s="20"/>
    </row>
    <row r="326" spans="1:11" ht="15.75" x14ac:dyDescent="0.25">
      <c r="A326" s="13">
        <v>319</v>
      </c>
      <c r="B326" s="206" t="s">
        <v>751</v>
      </c>
      <c r="C326" s="207">
        <v>3</v>
      </c>
      <c r="D326" s="123"/>
      <c r="E326" s="124"/>
      <c r="F326" s="125">
        <f t="shared" si="6"/>
        <v>3</v>
      </c>
      <c r="G326" s="47"/>
      <c r="H326" s="66"/>
      <c r="I326" s="18"/>
      <c r="J326" s="17"/>
      <c r="K326" s="20"/>
    </row>
    <row r="327" spans="1:11" ht="15.75" x14ac:dyDescent="0.25">
      <c r="A327" s="13">
        <v>320</v>
      </c>
      <c r="B327" s="206" t="s">
        <v>752</v>
      </c>
      <c r="C327" s="207">
        <v>1.4</v>
      </c>
      <c r="D327" s="123"/>
      <c r="E327" s="124"/>
      <c r="F327" s="125">
        <f t="shared" si="6"/>
        <v>1.4</v>
      </c>
      <c r="G327" s="47"/>
      <c r="H327" s="66"/>
      <c r="I327" s="18"/>
      <c r="J327" s="17"/>
      <c r="K327" s="20"/>
    </row>
    <row r="328" spans="1:11" ht="15.75" x14ac:dyDescent="0.25">
      <c r="A328" s="13">
        <v>321</v>
      </c>
      <c r="B328" s="206" t="s">
        <v>753</v>
      </c>
      <c r="C328" s="207">
        <v>1</v>
      </c>
      <c r="D328" s="123"/>
      <c r="E328" s="124"/>
      <c r="F328" s="125">
        <f t="shared" ref="F328:F578" si="7">SUM(C328,D328)</f>
        <v>1</v>
      </c>
      <c r="G328" s="47"/>
      <c r="H328" s="66"/>
      <c r="I328" s="18"/>
      <c r="J328" s="17"/>
      <c r="K328" s="20"/>
    </row>
    <row r="329" spans="1:11" ht="15.75" x14ac:dyDescent="0.25">
      <c r="A329" s="13">
        <v>322</v>
      </c>
      <c r="B329" s="206" t="s">
        <v>754</v>
      </c>
      <c r="C329" s="207">
        <v>0.5</v>
      </c>
      <c r="D329" s="123"/>
      <c r="E329" s="124"/>
      <c r="F329" s="125">
        <f t="shared" si="7"/>
        <v>0.5</v>
      </c>
      <c r="G329" s="47"/>
      <c r="H329" s="66"/>
      <c r="I329" s="18"/>
      <c r="J329" s="17"/>
      <c r="K329" s="20"/>
    </row>
    <row r="330" spans="1:11" ht="15.75" x14ac:dyDescent="0.25">
      <c r="A330" s="13">
        <v>323</v>
      </c>
      <c r="B330" s="206" t="s">
        <v>755</v>
      </c>
      <c r="C330" s="207">
        <v>0.25</v>
      </c>
      <c r="D330" s="123"/>
      <c r="E330" s="124"/>
      <c r="F330" s="125">
        <f t="shared" si="7"/>
        <v>0.25</v>
      </c>
      <c r="G330" s="47"/>
      <c r="H330" s="66"/>
      <c r="I330" s="18"/>
      <c r="J330" s="17"/>
      <c r="K330" s="20"/>
    </row>
    <row r="331" spans="1:11" ht="15.75" x14ac:dyDescent="0.25">
      <c r="A331" s="13">
        <v>324</v>
      </c>
      <c r="B331" s="206" t="s">
        <v>756</v>
      </c>
      <c r="C331" s="207">
        <v>0.25</v>
      </c>
      <c r="D331" s="123"/>
      <c r="E331" s="124"/>
      <c r="F331" s="125">
        <f t="shared" si="7"/>
        <v>0.25</v>
      </c>
      <c r="G331" s="47"/>
      <c r="H331" s="66"/>
      <c r="I331" s="18"/>
      <c r="J331" s="17"/>
      <c r="K331" s="20"/>
    </row>
    <row r="332" spans="1:11" ht="15.75" x14ac:dyDescent="0.25">
      <c r="A332" s="13">
        <v>325</v>
      </c>
      <c r="B332" s="206" t="s">
        <v>757</v>
      </c>
      <c r="C332" s="207">
        <v>0.25</v>
      </c>
      <c r="D332" s="123"/>
      <c r="E332" s="124"/>
      <c r="F332" s="125">
        <f t="shared" si="7"/>
        <v>0.25</v>
      </c>
      <c r="G332" s="47"/>
      <c r="H332" s="66"/>
      <c r="I332" s="18"/>
      <c r="J332" s="17"/>
      <c r="K332" s="20"/>
    </row>
    <row r="333" spans="1:11" ht="15.75" x14ac:dyDescent="0.25">
      <c r="A333" s="13">
        <v>326</v>
      </c>
      <c r="B333" s="206" t="s">
        <v>758</v>
      </c>
      <c r="C333" s="207">
        <v>3</v>
      </c>
      <c r="D333" s="123"/>
      <c r="E333" s="124"/>
      <c r="F333" s="125">
        <f t="shared" si="7"/>
        <v>3</v>
      </c>
      <c r="G333" s="47"/>
      <c r="H333" s="66"/>
      <c r="I333" s="18"/>
      <c r="J333" s="17"/>
      <c r="K333" s="20"/>
    </row>
    <row r="334" spans="1:11" ht="15.75" x14ac:dyDescent="0.25">
      <c r="A334" s="13">
        <v>327</v>
      </c>
      <c r="B334" s="197" t="s">
        <v>759</v>
      </c>
      <c r="C334" s="198">
        <v>1.4</v>
      </c>
      <c r="D334" s="123"/>
      <c r="E334" s="124"/>
      <c r="F334" s="125">
        <f t="shared" si="7"/>
        <v>1.4</v>
      </c>
      <c r="G334" s="47"/>
      <c r="H334" s="66"/>
      <c r="I334" s="18"/>
      <c r="J334" s="17"/>
      <c r="K334" s="20"/>
    </row>
    <row r="335" spans="1:11" ht="15.75" x14ac:dyDescent="0.25">
      <c r="A335" s="13">
        <v>328</v>
      </c>
      <c r="B335" s="197" t="s">
        <v>760</v>
      </c>
      <c r="C335" s="198">
        <v>1</v>
      </c>
      <c r="D335" s="123"/>
      <c r="E335" s="124"/>
      <c r="F335" s="125">
        <f t="shared" si="7"/>
        <v>1</v>
      </c>
      <c r="G335" s="47"/>
      <c r="H335" s="66"/>
      <c r="I335" s="18"/>
      <c r="J335" s="17"/>
      <c r="K335" s="20"/>
    </row>
    <row r="336" spans="1:11" ht="15.75" x14ac:dyDescent="0.25">
      <c r="A336" s="13">
        <v>329</v>
      </c>
      <c r="B336" s="197" t="s">
        <v>761</v>
      </c>
      <c r="C336" s="198">
        <v>1.4</v>
      </c>
      <c r="D336" s="123"/>
      <c r="E336" s="124"/>
      <c r="F336" s="125">
        <f t="shared" si="7"/>
        <v>1.4</v>
      </c>
      <c r="G336" s="47"/>
      <c r="H336" s="66"/>
      <c r="I336" s="18"/>
      <c r="J336" s="17"/>
      <c r="K336" s="20"/>
    </row>
    <row r="337" spans="1:11" ht="15.75" x14ac:dyDescent="0.25">
      <c r="A337" s="13">
        <v>330</v>
      </c>
      <c r="B337" s="197" t="s">
        <v>762</v>
      </c>
      <c r="C337" s="198">
        <v>1</v>
      </c>
      <c r="D337" s="123"/>
      <c r="E337" s="124"/>
      <c r="F337" s="125">
        <f t="shared" si="7"/>
        <v>1</v>
      </c>
      <c r="G337" s="47"/>
      <c r="H337" s="66"/>
      <c r="I337" s="18"/>
      <c r="J337" s="17"/>
      <c r="K337" s="20"/>
    </row>
    <row r="338" spans="1:11" ht="15.75" x14ac:dyDescent="0.25">
      <c r="A338" s="13">
        <v>331</v>
      </c>
      <c r="B338" s="197" t="s">
        <v>763</v>
      </c>
      <c r="C338" s="198">
        <v>1.4</v>
      </c>
      <c r="D338" s="123"/>
      <c r="E338" s="124"/>
      <c r="F338" s="125">
        <f t="shared" si="7"/>
        <v>1.4</v>
      </c>
      <c r="G338" s="47"/>
      <c r="H338" s="66"/>
      <c r="I338" s="18"/>
      <c r="J338" s="17"/>
      <c r="K338" s="20"/>
    </row>
    <row r="339" spans="1:11" ht="15.75" x14ac:dyDescent="0.25">
      <c r="A339" s="13">
        <v>332</v>
      </c>
      <c r="B339" s="197" t="s">
        <v>754</v>
      </c>
      <c r="C339" s="198">
        <v>0.9</v>
      </c>
      <c r="D339" s="123"/>
      <c r="E339" s="124"/>
      <c r="F339" s="125">
        <f t="shared" si="7"/>
        <v>0.9</v>
      </c>
      <c r="G339" s="47"/>
      <c r="H339" s="66"/>
      <c r="I339" s="18"/>
      <c r="J339" s="17"/>
      <c r="K339" s="20"/>
    </row>
    <row r="340" spans="1:11" ht="15.75" x14ac:dyDescent="0.25">
      <c r="A340" s="13">
        <v>333</v>
      </c>
      <c r="B340" s="206" t="s">
        <v>764</v>
      </c>
      <c r="C340" s="207">
        <v>5.4</v>
      </c>
      <c r="D340" s="123"/>
      <c r="E340" s="124"/>
      <c r="F340" s="125">
        <f t="shared" si="7"/>
        <v>5.4</v>
      </c>
      <c r="G340" s="47"/>
      <c r="H340" s="66"/>
      <c r="I340" s="18"/>
      <c r="J340" s="17"/>
      <c r="K340" s="20"/>
    </row>
    <row r="341" spans="1:11" ht="15.75" x14ac:dyDescent="0.25">
      <c r="A341" s="13">
        <v>334</v>
      </c>
      <c r="B341" s="206" t="s">
        <v>765</v>
      </c>
      <c r="C341" s="207">
        <v>0.25</v>
      </c>
      <c r="D341" s="123"/>
      <c r="E341" s="124"/>
      <c r="F341" s="125">
        <f t="shared" si="7"/>
        <v>0.25</v>
      </c>
      <c r="G341" s="47"/>
      <c r="H341" s="66"/>
      <c r="I341" s="18"/>
      <c r="J341" s="17"/>
      <c r="K341" s="20"/>
    </row>
    <row r="342" spans="1:11" ht="15.75" x14ac:dyDescent="0.25">
      <c r="A342" s="13">
        <v>335</v>
      </c>
      <c r="B342" s="206" t="s">
        <v>766</v>
      </c>
      <c r="C342" s="207">
        <v>0.25</v>
      </c>
      <c r="D342" s="123"/>
      <c r="E342" s="124"/>
      <c r="F342" s="125">
        <f t="shared" si="7"/>
        <v>0.25</v>
      </c>
      <c r="G342" s="47"/>
      <c r="H342" s="66"/>
      <c r="I342" s="18"/>
      <c r="J342" s="17"/>
      <c r="K342" s="20"/>
    </row>
    <row r="343" spans="1:11" ht="15.75" x14ac:dyDescent="0.25">
      <c r="A343" s="13">
        <v>336</v>
      </c>
      <c r="B343" s="206" t="s">
        <v>767</v>
      </c>
      <c r="C343" s="207">
        <v>0.25</v>
      </c>
      <c r="D343" s="123"/>
      <c r="E343" s="124"/>
      <c r="F343" s="125">
        <f t="shared" si="7"/>
        <v>0.25</v>
      </c>
      <c r="G343" s="47"/>
      <c r="H343" s="66"/>
      <c r="I343" s="18"/>
      <c r="J343" s="17"/>
      <c r="K343" s="20"/>
    </row>
    <row r="344" spans="1:11" ht="15.75" x14ac:dyDescent="0.25">
      <c r="A344" s="13">
        <v>337</v>
      </c>
      <c r="B344" s="206" t="s">
        <v>768</v>
      </c>
      <c r="C344" s="207">
        <v>0.25</v>
      </c>
      <c r="D344" s="123"/>
      <c r="E344" s="124"/>
      <c r="F344" s="125">
        <f t="shared" si="7"/>
        <v>0.25</v>
      </c>
      <c r="G344" s="47"/>
      <c r="H344" s="66"/>
      <c r="I344" s="18"/>
      <c r="J344" s="17"/>
      <c r="K344" s="20"/>
    </row>
    <row r="345" spans="1:11" ht="15.75" x14ac:dyDescent="0.25">
      <c r="A345" s="13">
        <v>338</v>
      </c>
      <c r="B345" s="206" t="s">
        <v>769</v>
      </c>
      <c r="C345" s="207">
        <v>1.5</v>
      </c>
      <c r="D345" s="123"/>
      <c r="E345" s="124"/>
      <c r="F345" s="125">
        <f t="shared" si="7"/>
        <v>1.5</v>
      </c>
      <c r="G345" s="47"/>
      <c r="H345" s="66"/>
      <c r="I345" s="18"/>
      <c r="J345" s="17"/>
      <c r="K345" s="20"/>
    </row>
    <row r="346" spans="1:11" ht="15.75" x14ac:dyDescent="0.25">
      <c r="A346" s="13">
        <v>339</v>
      </c>
      <c r="B346" s="206" t="s">
        <v>770</v>
      </c>
      <c r="C346" s="207">
        <v>0.5</v>
      </c>
      <c r="D346" s="123"/>
      <c r="E346" s="124"/>
      <c r="F346" s="125">
        <f t="shared" si="7"/>
        <v>0.5</v>
      </c>
      <c r="G346" s="47"/>
      <c r="H346" s="66"/>
      <c r="I346" s="18"/>
      <c r="J346" s="17"/>
      <c r="K346" s="20"/>
    </row>
    <row r="347" spans="1:11" ht="15.75" x14ac:dyDescent="0.25">
      <c r="A347" s="13">
        <v>340</v>
      </c>
      <c r="B347" s="206" t="s">
        <v>771</v>
      </c>
      <c r="C347" s="207">
        <v>1.5</v>
      </c>
      <c r="D347" s="123"/>
      <c r="E347" s="124"/>
      <c r="F347" s="125">
        <f t="shared" si="7"/>
        <v>1.5</v>
      </c>
      <c r="G347" s="47"/>
      <c r="H347" s="66"/>
      <c r="I347" s="18"/>
      <c r="J347" s="17"/>
      <c r="K347" s="20"/>
    </row>
    <row r="348" spans="1:11" ht="15.75" x14ac:dyDescent="0.25">
      <c r="A348" s="13">
        <v>341</v>
      </c>
      <c r="B348" s="206" t="s">
        <v>772</v>
      </c>
      <c r="C348" s="207">
        <v>1.2</v>
      </c>
      <c r="D348" s="123"/>
      <c r="E348" s="124"/>
      <c r="F348" s="125">
        <f t="shared" si="7"/>
        <v>1.2</v>
      </c>
      <c r="G348" s="47"/>
      <c r="H348" s="66"/>
      <c r="I348" s="18"/>
      <c r="J348" s="17"/>
      <c r="K348" s="20"/>
    </row>
    <row r="349" spans="1:11" ht="15.75" x14ac:dyDescent="0.25">
      <c r="A349" s="13">
        <v>342</v>
      </c>
      <c r="B349" s="206" t="s">
        <v>773</v>
      </c>
      <c r="C349" s="207">
        <v>1.2</v>
      </c>
      <c r="D349" s="123"/>
      <c r="E349" s="124"/>
      <c r="F349" s="125">
        <f t="shared" si="7"/>
        <v>1.2</v>
      </c>
      <c r="G349" s="47"/>
      <c r="H349" s="66"/>
      <c r="I349" s="18"/>
      <c r="J349" s="17"/>
      <c r="K349" s="20"/>
    </row>
    <row r="350" spans="1:11" ht="15.75" x14ac:dyDescent="0.25">
      <c r="A350" s="13">
        <v>343</v>
      </c>
      <c r="B350" s="206" t="s">
        <v>774</v>
      </c>
      <c r="C350" s="207">
        <v>1.2</v>
      </c>
      <c r="D350" s="123"/>
      <c r="E350" s="124"/>
      <c r="F350" s="125">
        <f t="shared" si="7"/>
        <v>1.2</v>
      </c>
      <c r="G350" s="47"/>
      <c r="H350" s="66"/>
      <c r="I350" s="18"/>
      <c r="J350" s="17"/>
      <c r="K350" s="20"/>
    </row>
    <row r="351" spans="1:11" ht="15.75" x14ac:dyDescent="0.25">
      <c r="A351" s="13">
        <v>344</v>
      </c>
      <c r="B351" s="197" t="s">
        <v>775</v>
      </c>
      <c r="C351" s="198">
        <v>1.4</v>
      </c>
      <c r="D351" s="123"/>
      <c r="E351" s="124"/>
      <c r="F351" s="125">
        <f t="shared" si="7"/>
        <v>1.4</v>
      </c>
      <c r="G351" s="47"/>
      <c r="H351" s="66"/>
      <c r="I351" s="18"/>
      <c r="J351" s="17"/>
      <c r="K351" s="20"/>
    </row>
    <row r="352" spans="1:11" ht="15.75" x14ac:dyDescent="0.25">
      <c r="A352" s="13">
        <v>345</v>
      </c>
      <c r="B352" s="197" t="s">
        <v>776</v>
      </c>
      <c r="C352" s="198">
        <v>1</v>
      </c>
      <c r="D352" s="123"/>
      <c r="E352" s="124"/>
      <c r="F352" s="125">
        <f t="shared" si="7"/>
        <v>1</v>
      </c>
      <c r="G352" s="47"/>
      <c r="H352" s="66"/>
      <c r="I352" s="18"/>
      <c r="J352" s="17"/>
      <c r="K352" s="20"/>
    </row>
    <row r="353" spans="1:11" ht="15.75" x14ac:dyDescent="0.25">
      <c r="A353" s="13">
        <v>346</v>
      </c>
      <c r="B353" s="197" t="s">
        <v>461</v>
      </c>
      <c r="C353" s="198">
        <v>1.2</v>
      </c>
      <c r="D353" s="123"/>
      <c r="E353" s="124"/>
      <c r="F353" s="125">
        <f t="shared" si="7"/>
        <v>1.2</v>
      </c>
      <c r="G353" s="47"/>
      <c r="H353" s="66"/>
      <c r="I353" s="18"/>
      <c r="J353" s="17"/>
      <c r="K353" s="20"/>
    </row>
    <row r="354" spans="1:11" ht="15.75" x14ac:dyDescent="0.25">
      <c r="A354" s="13">
        <v>347</v>
      </c>
      <c r="B354" s="197" t="s">
        <v>777</v>
      </c>
      <c r="C354" s="198">
        <v>1</v>
      </c>
      <c r="D354" s="123"/>
      <c r="E354" s="124"/>
      <c r="F354" s="125">
        <f t="shared" si="7"/>
        <v>1</v>
      </c>
      <c r="G354" s="47"/>
      <c r="H354" s="66"/>
      <c r="I354" s="18"/>
      <c r="J354" s="17"/>
      <c r="K354" s="20"/>
    </row>
    <row r="355" spans="1:11" ht="15.75" x14ac:dyDescent="0.25">
      <c r="A355" s="13">
        <v>348</v>
      </c>
      <c r="B355" s="197" t="s">
        <v>778</v>
      </c>
      <c r="C355" s="198">
        <v>0.5</v>
      </c>
      <c r="D355" s="123"/>
      <c r="E355" s="124"/>
      <c r="F355" s="125">
        <f t="shared" si="7"/>
        <v>0.5</v>
      </c>
      <c r="G355" s="47"/>
      <c r="H355" s="66"/>
      <c r="I355" s="18"/>
      <c r="J355" s="17"/>
      <c r="K355" s="20"/>
    </row>
    <row r="356" spans="1:11" ht="15.75" x14ac:dyDescent="0.25">
      <c r="A356" s="13">
        <v>349</v>
      </c>
      <c r="B356" s="197" t="s">
        <v>779</v>
      </c>
      <c r="C356" s="198">
        <v>3</v>
      </c>
      <c r="D356" s="123"/>
      <c r="E356" s="124"/>
      <c r="F356" s="125">
        <f t="shared" si="7"/>
        <v>3</v>
      </c>
      <c r="G356" s="47"/>
      <c r="H356" s="66"/>
      <c r="I356" s="18"/>
      <c r="J356" s="17"/>
      <c r="K356" s="20"/>
    </row>
    <row r="357" spans="1:11" ht="15.75" x14ac:dyDescent="0.25">
      <c r="A357" s="13">
        <v>350</v>
      </c>
      <c r="B357" s="197" t="s">
        <v>780</v>
      </c>
      <c r="C357" s="198">
        <v>1.5</v>
      </c>
      <c r="D357" s="123"/>
      <c r="E357" s="124"/>
      <c r="F357" s="125">
        <f t="shared" si="7"/>
        <v>1.5</v>
      </c>
      <c r="G357" s="47"/>
      <c r="H357" s="66"/>
      <c r="I357" s="18"/>
      <c r="J357" s="17"/>
      <c r="K357" s="20"/>
    </row>
    <row r="358" spans="1:11" ht="15.75" x14ac:dyDescent="0.25">
      <c r="A358" s="13">
        <v>351</v>
      </c>
      <c r="B358" s="197" t="s">
        <v>781</v>
      </c>
      <c r="C358" s="198">
        <v>1.4</v>
      </c>
      <c r="D358" s="123"/>
      <c r="E358" s="124"/>
      <c r="F358" s="125">
        <f t="shared" si="7"/>
        <v>1.4</v>
      </c>
      <c r="G358" s="47"/>
      <c r="H358" s="66"/>
      <c r="I358" s="18"/>
      <c r="J358" s="17"/>
      <c r="K358" s="20"/>
    </row>
    <row r="359" spans="1:11" ht="15.75" x14ac:dyDescent="0.25">
      <c r="A359" s="13">
        <v>352</v>
      </c>
      <c r="B359" s="197" t="s">
        <v>782</v>
      </c>
      <c r="C359" s="198">
        <v>1.4</v>
      </c>
      <c r="D359" s="123"/>
      <c r="E359" s="124"/>
      <c r="F359" s="125">
        <f t="shared" si="7"/>
        <v>1.4</v>
      </c>
      <c r="G359" s="47"/>
      <c r="H359" s="66"/>
      <c r="I359" s="18"/>
      <c r="J359" s="17"/>
      <c r="K359" s="20"/>
    </row>
    <row r="360" spans="1:11" ht="15.75" x14ac:dyDescent="0.25">
      <c r="A360" s="13">
        <v>353</v>
      </c>
      <c r="B360" s="197" t="s">
        <v>783</v>
      </c>
      <c r="C360" s="198">
        <v>1.4</v>
      </c>
      <c r="D360" s="123"/>
      <c r="E360" s="124"/>
      <c r="F360" s="125">
        <f t="shared" si="7"/>
        <v>1.4</v>
      </c>
      <c r="G360" s="47"/>
      <c r="H360" s="66"/>
      <c r="I360" s="18"/>
      <c r="J360" s="17"/>
      <c r="K360" s="20"/>
    </row>
    <row r="361" spans="1:11" ht="15.75" x14ac:dyDescent="0.25">
      <c r="A361" s="13">
        <v>354</v>
      </c>
      <c r="B361" s="197" t="s">
        <v>784</v>
      </c>
      <c r="C361" s="198">
        <v>1</v>
      </c>
      <c r="D361" s="123"/>
      <c r="E361" s="124"/>
      <c r="F361" s="125">
        <f t="shared" si="7"/>
        <v>1</v>
      </c>
      <c r="G361" s="47"/>
      <c r="H361" s="66"/>
      <c r="I361" s="18"/>
      <c r="J361" s="17"/>
      <c r="K361" s="20"/>
    </row>
    <row r="362" spans="1:11" ht="15.75" x14ac:dyDescent="0.25">
      <c r="A362" s="13">
        <v>355</v>
      </c>
      <c r="B362" s="197" t="s">
        <v>785</v>
      </c>
      <c r="C362" s="198">
        <v>1.4</v>
      </c>
      <c r="D362" s="123"/>
      <c r="E362" s="124"/>
      <c r="F362" s="125">
        <f t="shared" si="7"/>
        <v>1.4</v>
      </c>
      <c r="G362" s="47"/>
      <c r="H362" s="66"/>
      <c r="I362" s="18"/>
      <c r="J362" s="17"/>
      <c r="K362" s="20"/>
    </row>
    <row r="363" spans="1:11" ht="15.75" x14ac:dyDescent="0.25">
      <c r="A363" s="13">
        <v>356</v>
      </c>
      <c r="B363" s="206" t="s">
        <v>786</v>
      </c>
      <c r="C363" s="207">
        <v>1</v>
      </c>
      <c r="D363" s="123"/>
      <c r="E363" s="124"/>
      <c r="F363" s="125">
        <f t="shared" si="7"/>
        <v>1</v>
      </c>
      <c r="G363" s="47"/>
      <c r="H363" s="66"/>
      <c r="I363" s="18"/>
      <c r="J363" s="17"/>
      <c r="K363" s="20"/>
    </row>
    <row r="364" spans="1:11" ht="15.75" x14ac:dyDescent="0.25">
      <c r="A364" s="13">
        <v>357</v>
      </c>
      <c r="B364" s="206" t="s">
        <v>787</v>
      </c>
      <c r="C364" s="207">
        <v>1.4</v>
      </c>
      <c r="D364" s="123"/>
      <c r="E364" s="124"/>
      <c r="F364" s="125">
        <f t="shared" si="7"/>
        <v>1.4</v>
      </c>
      <c r="G364" s="47"/>
      <c r="H364" s="66"/>
      <c r="I364" s="18"/>
      <c r="J364" s="17"/>
      <c r="K364" s="20"/>
    </row>
    <row r="365" spans="1:11" ht="15.75" x14ac:dyDescent="0.25">
      <c r="A365" s="13">
        <v>358</v>
      </c>
      <c r="B365" s="206" t="s">
        <v>788</v>
      </c>
      <c r="C365" s="207">
        <v>1.4</v>
      </c>
      <c r="D365" s="123"/>
      <c r="E365" s="124"/>
      <c r="F365" s="125">
        <f t="shared" si="7"/>
        <v>1.4</v>
      </c>
      <c r="G365" s="47"/>
      <c r="H365" s="66"/>
      <c r="I365" s="18"/>
      <c r="J365" s="17"/>
      <c r="K365" s="20"/>
    </row>
    <row r="366" spans="1:11" ht="15.75" x14ac:dyDescent="0.25">
      <c r="A366" s="13">
        <v>359</v>
      </c>
      <c r="B366" s="206" t="s">
        <v>538</v>
      </c>
      <c r="C366" s="207">
        <v>1.4</v>
      </c>
      <c r="D366" s="123"/>
      <c r="E366" s="124"/>
      <c r="F366" s="125">
        <f t="shared" si="7"/>
        <v>1.4</v>
      </c>
      <c r="G366" s="47"/>
      <c r="H366" s="66"/>
      <c r="I366" s="18"/>
      <c r="J366" s="17"/>
      <c r="K366" s="20"/>
    </row>
    <row r="367" spans="1:11" ht="15.75" x14ac:dyDescent="0.25">
      <c r="A367" s="13">
        <v>360</v>
      </c>
      <c r="B367" s="206" t="s">
        <v>789</v>
      </c>
      <c r="C367" s="207">
        <v>3</v>
      </c>
      <c r="D367" s="123"/>
      <c r="E367" s="124"/>
      <c r="F367" s="125">
        <f t="shared" si="7"/>
        <v>3</v>
      </c>
      <c r="G367" s="47"/>
      <c r="H367" s="66"/>
      <c r="I367" s="18"/>
      <c r="J367" s="17"/>
      <c r="K367" s="20"/>
    </row>
    <row r="368" spans="1:11" ht="15.75" x14ac:dyDescent="0.25">
      <c r="A368" s="13">
        <v>361</v>
      </c>
      <c r="B368" s="206" t="s">
        <v>790</v>
      </c>
      <c r="C368" s="207">
        <v>0.25</v>
      </c>
      <c r="D368" s="123"/>
      <c r="E368" s="124"/>
      <c r="F368" s="125">
        <f t="shared" si="7"/>
        <v>0.25</v>
      </c>
      <c r="G368" s="47"/>
      <c r="H368" s="66"/>
      <c r="I368" s="18"/>
      <c r="J368" s="17"/>
      <c r="K368" s="20"/>
    </row>
    <row r="369" spans="1:11" ht="15.75" x14ac:dyDescent="0.25">
      <c r="A369" s="13">
        <v>362</v>
      </c>
      <c r="B369" s="206" t="s">
        <v>791</v>
      </c>
      <c r="C369" s="207">
        <v>0.25</v>
      </c>
      <c r="D369" s="123"/>
      <c r="E369" s="124"/>
      <c r="F369" s="125">
        <f t="shared" si="7"/>
        <v>0.25</v>
      </c>
      <c r="G369" s="47"/>
      <c r="H369" s="66"/>
      <c r="I369" s="18"/>
      <c r="J369" s="17"/>
      <c r="K369" s="20"/>
    </row>
    <row r="370" spans="1:11" ht="15.75" x14ac:dyDescent="0.25">
      <c r="A370" s="13">
        <v>363</v>
      </c>
      <c r="B370" s="206" t="s">
        <v>792</v>
      </c>
      <c r="C370" s="207">
        <v>1.4</v>
      </c>
      <c r="D370" s="123"/>
      <c r="E370" s="124"/>
      <c r="F370" s="125">
        <f t="shared" si="7"/>
        <v>1.4</v>
      </c>
      <c r="G370" s="47"/>
      <c r="H370" s="66"/>
      <c r="I370" s="18"/>
      <c r="J370" s="17"/>
      <c r="K370" s="20"/>
    </row>
    <row r="371" spans="1:11" ht="15.75" x14ac:dyDescent="0.25">
      <c r="A371" s="13">
        <v>364</v>
      </c>
      <c r="B371" s="206" t="s">
        <v>793</v>
      </c>
      <c r="C371" s="207">
        <v>1.4</v>
      </c>
      <c r="D371" s="123"/>
      <c r="E371" s="124"/>
      <c r="F371" s="125">
        <f t="shared" si="7"/>
        <v>1.4</v>
      </c>
      <c r="G371" s="47"/>
      <c r="H371" s="66"/>
      <c r="I371" s="18"/>
      <c r="J371" s="17"/>
      <c r="K371" s="20"/>
    </row>
    <row r="372" spans="1:11" ht="15.75" x14ac:dyDescent="0.25">
      <c r="A372" s="13">
        <v>365</v>
      </c>
      <c r="B372" s="206" t="s">
        <v>794</v>
      </c>
      <c r="C372" s="207">
        <v>1.4</v>
      </c>
      <c r="D372" s="123"/>
      <c r="E372" s="124"/>
      <c r="F372" s="125">
        <f t="shared" si="7"/>
        <v>1.4</v>
      </c>
      <c r="G372" s="47"/>
      <c r="H372" s="66"/>
      <c r="I372" s="18"/>
      <c r="J372" s="17"/>
      <c r="K372" s="20"/>
    </row>
    <row r="373" spans="1:11" ht="15.75" x14ac:dyDescent="0.25">
      <c r="A373" s="13">
        <v>366</v>
      </c>
      <c r="B373" s="206" t="s">
        <v>795</v>
      </c>
      <c r="C373" s="207">
        <v>1</v>
      </c>
      <c r="D373" s="123"/>
      <c r="E373" s="124"/>
      <c r="F373" s="125">
        <f t="shared" si="7"/>
        <v>1</v>
      </c>
      <c r="G373" s="47"/>
      <c r="H373" s="66"/>
      <c r="I373" s="18"/>
      <c r="J373" s="17"/>
      <c r="K373" s="20"/>
    </row>
    <row r="374" spans="1:11" ht="15.75" x14ac:dyDescent="0.25">
      <c r="A374" s="13">
        <v>367</v>
      </c>
      <c r="B374" s="197" t="s">
        <v>796</v>
      </c>
      <c r="C374" s="198">
        <v>0.7</v>
      </c>
      <c r="D374" s="123"/>
      <c r="E374" s="124"/>
      <c r="F374" s="125">
        <f t="shared" si="7"/>
        <v>0.7</v>
      </c>
      <c r="G374" s="47"/>
      <c r="H374" s="66"/>
      <c r="I374" s="18"/>
      <c r="J374" s="17"/>
      <c r="K374" s="20"/>
    </row>
    <row r="375" spans="1:11" ht="15.75" x14ac:dyDescent="0.25">
      <c r="A375" s="13">
        <v>368</v>
      </c>
      <c r="B375" s="197" t="s">
        <v>797</v>
      </c>
      <c r="C375" s="198">
        <v>0.25</v>
      </c>
      <c r="D375" s="123"/>
      <c r="E375" s="124"/>
      <c r="F375" s="125">
        <f t="shared" si="7"/>
        <v>0.25</v>
      </c>
      <c r="G375" s="47"/>
      <c r="H375" s="66"/>
      <c r="I375" s="18"/>
      <c r="J375" s="17"/>
      <c r="K375" s="20"/>
    </row>
    <row r="376" spans="1:11" ht="15.75" x14ac:dyDescent="0.25">
      <c r="A376" s="13">
        <v>369</v>
      </c>
      <c r="B376" s="197" t="s">
        <v>798</v>
      </c>
      <c r="C376" s="198">
        <v>0.25</v>
      </c>
      <c r="D376" s="123"/>
      <c r="E376" s="124"/>
      <c r="F376" s="125">
        <f t="shared" si="7"/>
        <v>0.25</v>
      </c>
      <c r="G376" s="47"/>
      <c r="H376" s="66"/>
      <c r="I376" s="18"/>
      <c r="J376" s="17"/>
      <c r="K376" s="20"/>
    </row>
    <row r="377" spans="1:11" ht="15.75" x14ac:dyDescent="0.25">
      <c r="A377" s="13">
        <v>370</v>
      </c>
      <c r="B377" s="197" t="s">
        <v>799</v>
      </c>
      <c r="C377" s="198">
        <v>0.25</v>
      </c>
      <c r="D377" s="123"/>
      <c r="E377" s="124"/>
      <c r="F377" s="125">
        <f t="shared" si="7"/>
        <v>0.25</v>
      </c>
      <c r="G377" s="47"/>
      <c r="H377" s="66"/>
      <c r="I377" s="18"/>
      <c r="J377" s="17"/>
      <c r="K377" s="20"/>
    </row>
    <row r="378" spans="1:11" ht="15.75" x14ac:dyDescent="0.25">
      <c r="A378" s="13">
        <v>371</v>
      </c>
      <c r="B378" s="197" t="s">
        <v>800</v>
      </c>
      <c r="C378" s="198">
        <v>0.25</v>
      </c>
      <c r="D378" s="123"/>
      <c r="E378" s="124"/>
      <c r="F378" s="125">
        <f t="shared" si="7"/>
        <v>0.25</v>
      </c>
      <c r="G378" s="47"/>
      <c r="H378" s="66"/>
      <c r="I378" s="18"/>
      <c r="J378" s="17"/>
      <c r="K378" s="20"/>
    </row>
    <row r="379" spans="1:11" ht="15.75" x14ac:dyDescent="0.25">
      <c r="A379" s="13">
        <v>372</v>
      </c>
      <c r="B379" s="197" t="s">
        <v>801</v>
      </c>
      <c r="C379" s="198">
        <v>0.25</v>
      </c>
      <c r="D379" s="123"/>
      <c r="E379" s="124"/>
      <c r="F379" s="125">
        <f t="shared" si="7"/>
        <v>0.25</v>
      </c>
      <c r="G379" s="47"/>
      <c r="H379" s="66"/>
      <c r="I379" s="18"/>
      <c r="J379" s="17"/>
      <c r="K379" s="20"/>
    </row>
    <row r="380" spans="1:11" ht="15.75" x14ac:dyDescent="0.25">
      <c r="A380" s="13">
        <v>373</v>
      </c>
      <c r="B380" s="197" t="s">
        <v>802</v>
      </c>
      <c r="C380" s="198">
        <v>0.25</v>
      </c>
      <c r="D380" s="123"/>
      <c r="E380" s="124"/>
      <c r="F380" s="125">
        <f t="shared" si="7"/>
        <v>0.25</v>
      </c>
      <c r="G380" s="47"/>
      <c r="H380" s="66"/>
      <c r="I380" s="18"/>
      <c r="J380" s="17"/>
      <c r="K380" s="20"/>
    </row>
    <row r="381" spans="1:11" ht="15.75" x14ac:dyDescent="0.25">
      <c r="A381" s="13">
        <v>374</v>
      </c>
      <c r="B381" s="197" t="s">
        <v>803</v>
      </c>
      <c r="C381" s="198">
        <v>0.25</v>
      </c>
      <c r="D381" s="123"/>
      <c r="E381" s="124"/>
      <c r="F381" s="125">
        <f t="shared" si="7"/>
        <v>0.25</v>
      </c>
      <c r="G381" s="47"/>
      <c r="H381" s="66"/>
      <c r="I381" s="18"/>
      <c r="J381" s="17"/>
      <c r="K381" s="20"/>
    </row>
    <row r="382" spans="1:11" ht="15.75" x14ac:dyDescent="0.25">
      <c r="A382" s="13">
        <v>375</v>
      </c>
      <c r="B382" s="197" t="s">
        <v>555</v>
      </c>
      <c r="C382" s="198">
        <v>1</v>
      </c>
      <c r="D382" s="123"/>
      <c r="E382" s="124"/>
      <c r="F382" s="125">
        <f t="shared" si="7"/>
        <v>1</v>
      </c>
      <c r="G382" s="47"/>
      <c r="H382" s="66"/>
      <c r="I382" s="18"/>
      <c r="J382" s="17"/>
      <c r="K382" s="20"/>
    </row>
    <row r="383" spans="1:11" ht="15.75" x14ac:dyDescent="0.25">
      <c r="A383" s="13">
        <v>376</v>
      </c>
      <c r="B383" s="197" t="s">
        <v>477</v>
      </c>
      <c r="C383" s="198">
        <v>1</v>
      </c>
      <c r="D383" s="123"/>
      <c r="E383" s="124"/>
      <c r="F383" s="125">
        <f t="shared" si="7"/>
        <v>1</v>
      </c>
      <c r="G383" s="47"/>
      <c r="H383" s="66"/>
      <c r="I383" s="18"/>
      <c r="J383" s="17"/>
      <c r="K383" s="20"/>
    </row>
    <row r="384" spans="1:11" ht="15.75" x14ac:dyDescent="0.25">
      <c r="A384" s="13">
        <v>377</v>
      </c>
      <c r="B384" s="197" t="s">
        <v>804</v>
      </c>
      <c r="C384" s="198">
        <v>2</v>
      </c>
      <c r="D384" s="123"/>
      <c r="E384" s="124"/>
      <c r="F384" s="125">
        <f t="shared" si="7"/>
        <v>2</v>
      </c>
      <c r="G384" s="47"/>
      <c r="H384" s="66"/>
      <c r="I384" s="18"/>
      <c r="J384" s="17"/>
      <c r="K384" s="20"/>
    </row>
    <row r="385" spans="1:11" ht="15.75" x14ac:dyDescent="0.25">
      <c r="A385" s="13">
        <v>378</v>
      </c>
      <c r="B385" s="197" t="s">
        <v>509</v>
      </c>
      <c r="C385" s="198">
        <v>3</v>
      </c>
      <c r="D385" s="123"/>
      <c r="E385" s="124"/>
      <c r="F385" s="125">
        <f t="shared" si="7"/>
        <v>3</v>
      </c>
      <c r="G385" s="47"/>
      <c r="H385" s="66"/>
      <c r="I385" s="18"/>
      <c r="J385" s="17"/>
      <c r="K385" s="20"/>
    </row>
    <row r="386" spans="1:11" ht="15.75" x14ac:dyDescent="0.25">
      <c r="A386" s="13">
        <v>379</v>
      </c>
      <c r="B386" s="197" t="s">
        <v>805</v>
      </c>
      <c r="C386" s="198">
        <v>3</v>
      </c>
      <c r="D386" s="123"/>
      <c r="E386" s="124"/>
      <c r="F386" s="125">
        <f t="shared" si="7"/>
        <v>3</v>
      </c>
      <c r="G386" s="47"/>
      <c r="H386" s="66"/>
      <c r="I386" s="18"/>
      <c r="J386" s="17"/>
      <c r="K386" s="20"/>
    </row>
    <row r="387" spans="1:11" ht="15.75" x14ac:dyDescent="0.25">
      <c r="A387" s="13">
        <v>380</v>
      </c>
      <c r="B387" s="197" t="s">
        <v>806</v>
      </c>
      <c r="C387" s="198">
        <v>3</v>
      </c>
      <c r="D387" s="123"/>
      <c r="E387" s="124"/>
      <c r="F387" s="125">
        <f t="shared" si="7"/>
        <v>3</v>
      </c>
      <c r="G387" s="47"/>
      <c r="H387" s="66"/>
      <c r="I387" s="18"/>
      <c r="J387" s="17"/>
      <c r="K387" s="20"/>
    </row>
    <row r="388" spans="1:11" ht="15.75" x14ac:dyDescent="0.25">
      <c r="A388" s="13">
        <v>381</v>
      </c>
      <c r="B388" s="197" t="s">
        <v>807</v>
      </c>
      <c r="C388" s="198">
        <v>1.4</v>
      </c>
      <c r="D388" s="123"/>
      <c r="E388" s="124"/>
      <c r="F388" s="125">
        <f t="shared" si="7"/>
        <v>1.4</v>
      </c>
      <c r="G388" s="47"/>
      <c r="H388" s="66"/>
      <c r="I388" s="18"/>
      <c r="J388" s="17"/>
      <c r="K388" s="20"/>
    </row>
    <row r="389" spans="1:11" ht="15.75" x14ac:dyDescent="0.25">
      <c r="A389" s="13">
        <v>382</v>
      </c>
      <c r="B389" s="197" t="s">
        <v>808</v>
      </c>
      <c r="C389" s="198">
        <v>1.4</v>
      </c>
      <c r="D389" s="123"/>
      <c r="E389" s="124"/>
      <c r="F389" s="125">
        <f t="shared" si="7"/>
        <v>1.4</v>
      </c>
      <c r="G389" s="47"/>
      <c r="H389" s="66"/>
      <c r="I389" s="18"/>
      <c r="J389" s="17"/>
      <c r="K389" s="20"/>
    </row>
    <row r="390" spans="1:11" ht="15.75" x14ac:dyDescent="0.25">
      <c r="A390" s="13">
        <v>383</v>
      </c>
      <c r="B390" s="197" t="s">
        <v>809</v>
      </c>
      <c r="C390" s="198">
        <v>2</v>
      </c>
      <c r="D390" s="123"/>
      <c r="E390" s="124"/>
      <c r="F390" s="125">
        <f t="shared" si="7"/>
        <v>2</v>
      </c>
      <c r="G390" s="47"/>
      <c r="H390" s="66"/>
      <c r="I390" s="18"/>
      <c r="J390" s="17"/>
      <c r="K390" s="20"/>
    </row>
    <row r="391" spans="1:11" ht="15.75" x14ac:dyDescent="0.25">
      <c r="A391" s="13">
        <v>384</v>
      </c>
      <c r="B391" s="197" t="s">
        <v>810</v>
      </c>
      <c r="C391" s="198">
        <v>1</v>
      </c>
      <c r="D391" s="123"/>
      <c r="E391" s="124"/>
      <c r="F391" s="125">
        <f t="shared" si="7"/>
        <v>1</v>
      </c>
      <c r="G391" s="47"/>
      <c r="H391" s="66"/>
      <c r="I391" s="18"/>
      <c r="J391" s="17"/>
      <c r="K391" s="20"/>
    </row>
    <row r="392" spans="1:11" ht="15.75" x14ac:dyDescent="0.25">
      <c r="A392" s="13">
        <v>385</v>
      </c>
      <c r="B392" s="197" t="s">
        <v>536</v>
      </c>
      <c r="C392" s="198">
        <v>1.5</v>
      </c>
      <c r="D392" s="123"/>
      <c r="E392" s="124"/>
      <c r="F392" s="125">
        <f t="shared" si="7"/>
        <v>1.5</v>
      </c>
      <c r="G392" s="47"/>
      <c r="H392" s="66"/>
      <c r="I392" s="18"/>
      <c r="J392" s="17"/>
      <c r="K392" s="20"/>
    </row>
    <row r="393" spans="1:11" ht="15.75" x14ac:dyDescent="0.25">
      <c r="A393" s="13">
        <v>386</v>
      </c>
      <c r="B393" s="197" t="s">
        <v>582</v>
      </c>
      <c r="C393" s="198">
        <v>1.6</v>
      </c>
      <c r="D393" s="123"/>
      <c r="E393" s="124"/>
      <c r="F393" s="125">
        <f t="shared" si="7"/>
        <v>1.6</v>
      </c>
      <c r="G393" s="47"/>
      <c r="H393" s="66"/>
      <c r="I393" s="18"/>
      <c r="J393" s="17"/>
      <c r="K393" s="20"/>
    </row>
    <row r="394" spans="1:11" ht="15.75" x14ac:dyDescent="0.25">
      <c r="A394" s="13">
        <v>387</v>
      </c>
      <c r="B394" s="206" t="s">
        <v>811</v>
      </c>
      <c r="C394" s="207">
        <v>1.5</v>
      </c>
      <c r="D394" s="123"/>
      <c r="E394" s="124"/>
      <c r="F394" s="125">
        <f t="shared" si="7"/>
        <v>1.5</v>
      </c>
      <c r="G394" s="47"/>
      <c r="H394" s="66"/>
      <c r="I394" s="18"/>
      <c r="J394" s="17"/>
      <c r="K394" s="20"/>
    </row>
    <row r="395" spans="1:11" ht="15.75" x14ac:dyDescent="0.25">
      <c r="A395" s="13">
        <v>388</v>
      </c>
      <c r="B395" s="206" t="s">
        <v>812</v>
      </c>
      <c r="C395" s="207">
        <v>0.7</v>
      </c>
      <c r="D395" s="123"/>
      <c r="E395" s="124"/>
      <c r="F395" s="125">
        <f t="shared" si="7"/>
        <v>0.7</v>
      </c>
      <c r="G395" s="47"/>
      <c r="H395" s="66"/>
      <c r="I395" s="18"/>
      <c r="J395" s="17"/>
      <c r="K395" s="20"/>
    </row>
    <row r="396" spans="1:11" ht="15.75" x14ac:dyDescent="0.25">
      <c r="A396" s="13">
        <v>389</v>
      </c>
      <c r="B396" s="206" t="s">
        <v>813</v>
      </c>
      <c r="C396" s="207">
        <v>1</v>
      </c>
      <c r="D396" s="123"/>
      <c r="E396" s="124"/>
      <c r="F396" s="125">
        <f t="shared" si="7"/>
        <v>1</v>
      </c>
      <c r="G396" s="47"/>
      <c r="H396" s="66"/>
      <c r="I396" s="18"/>
      <c r="J396" s="17"/>
      <c r="K396" s="20"/>
    </row>
    <row r="397" spans="1:11" ht="15.75" x14ac:dyDescent="0.25">
      <c r="A397" s="13">
        <v>390</v>
      </c>
      <c r="B397" s="206" t="s">
        <v>814</v>
      </c>
      <c r="C397" s="207">
        <v>1.4</v>
      </c>
      <c r="D397" s="123"/>
      <c r="E397" s="124"/>
      <c r="F397" s="125">
        <f t="shared" si="7"/>
        <v>1.4</v>
      </c>
      <c r="G397" s="47"/>
      <c r="H397" s="66"/>
      <c r="I397" s="18"/>
      <c r="J397" s="17"/>
      <c r="K397" s="20"/>
    </row>
    <row r="398" spans="1:11" ht="15.75" x14ac:dyDescent="0.25">
      <c r="A398" s="13">
        <v>391</v>
      </c>
      <c r="B398" s="206" t="s">
        <v>533</v>
      </c>
      <c r="C398" s="207">
        <v>1.5</v>
      </c>
      <c r="D398" s="123"/>
      <c r="E398" s="124"/>
      <c r="F398" s="125">
        <f t="shared" si="7"/>
        <v>1.5</v>
      </c>
      <c r="G398" s="47"/>
      <c r="H398" s="66"/>
      <c r="I398" s="18"/>
      <c r="J398" s="17"/>
      <c r="K398" s="20"/>
    </row>
    <row r="399" spans="1:11" ht="15.75" x14ac:dyDescent="0.25">
      <c r="A399" s="13">
        <v>392</v>
      </c>
      <c r="B399" s="206" t="s">
        <v>815</v>
      </c>
      <c r="C399" s="207">
        <v>1.4</v>
      </c>
      <c r="D399" s="123"/>
      <c r="E399" s="124"/>
      <c r="F399" s="125">
        <f t="shared" si="7"/>
        <v>1.4</v>
      </c>
      <c r="G399" s="47"/>
      <c r="H399" s="66"/>
      <c r="I399" s="18"/>
      <c r="J399" s="17"/>
      <c r="K399" s="20"/>
    </row>
    <row r="400" spans="1:11" ht="15.75" x14ac:dyDescent="0.25">
      <c r="A400" s="13">
        <v>393</v>
      </c>
      <c r="B400" s="206" t="s">
        <v>816</v>
      </c>
      <c r="C400" s="207">
        <v>0.25</v>
      </c>
      <c r="D400" s="123"/>
      <c r="E400" s="124"/>
      <c r="F400" s="125">
        <f t="shared" si="7"/>
        <v>0.25</v>
      </c>
      <c r="G400" s="47"/>
      <c r="H400" s="66"/>
      <c r="I400" s="18"/>
      <c r="J400" s="17"/>
      <c r="K400" s="20"/>
    </row>
    <row r="401" spans="1:11" ht="15.75" x14ac:dyDescent="0.25">
      <c r="A401" s="13">
        <v>394</v>
      </c>
      <c r="B401" s="206" t="s">
        <v>817</v>
      </c>
      <c r="C401" s="207">
        <v>0.25</v>
      </c>
      <c r="D401" s="123"/>
      <c r="E401" s="124"/>
      <c r="F401" s="125">
        <f t="shared" si="7"/>
        <v>0.25</v>
      </c>
      <c r="G401" s="47"/>
      <c r="H401" s="66"/>
      <c r="I401" s="18"/>
      <c r="J401" s="17"/>
      <c r="K401" s="20"/>
    </row>
    <row r="402" spans="1:11" ht="15.75" x14ac:dyDescent="0.25">
      <c r="A402" s="13">
        <v>395</v>
      </c>
      <c r="B402" s="206" t="s">
        <v>818</v>
      </c>
      <c r="C402" s="207">
        <v>0.25</v>
      </c>
      <c r="D402" s="123"/>
      <c r="E402" s="124"/>
      <c r="F402" s="125">
        <f t="shared" si="7"/>
        <v>0.25</v>
      </c>
      <c r="G402" s="47"/>
      <c r="H402" s="66"/>
      <c r="I402" s="18"/>
      <c r="J402" s="17"/>
      <c r="K402" s="20"/>
    </row>
    <row r="403" spans="1:11" ht="15.75" x14ac:dyDescent="0.25">
      <c r="A403" s="13">
        <v>396</v>
      </c>
      <c r="B403" s="206" t="s">
        <v>594</v>
      </c>
      <c r="C403" s="207">
        <v>1.4</v>
      </c>
      <c r="D403" s="123"/>
      <c r="E403" s="124"/>
      <c r="F403" s="125">
        <f t="shared" si="7"/>
        <v>1.4</v>
      </c>
      <c r="G403" s="47"/>
      <c r="H403" s="66"/>
      <c r="I403" s="18"/>
      <c r="J403" s="17"/>
      <c r="K403" s="20"/>
    </row>
    <row r="404" spans="1:11" ht="15.75" x14ac:dyDescent="0.25">
      <c r="A404" s="13">
        <v>397</v>
      </c>
      <c r="B404" s="206" t="s">
        <v>819</v>
      </c>
      <c r="C404" s="207">
        <v>1</v>
      </c>
      <c r="D404" s="123"/>
      <c r="E404" s="124"/>
      <c r="F404" s="125">
        <f t="shared" si="7"/>
        <v>1</v>
      </c>
      <c r="G404" s="47"/>
      <c r="H404" s="66"/>
      <c r="I404" s="18"/>
      <c r="J404" s="17"/>
      <c r="K404" s="20"/>
    </row>
    <row r="405" spans="1:11" ht="15.75" x14ac:dyDescent="0.25">
      <c r="A405" s="13">
        <v>398</v>
      </c>
      <c r="B405" s="197" t="s">
        <v>820</v>
      </c>
      <c r="C405" s="198">
        <v>2</v>
      </c>
      <c r="D405" s="123"/>
      <c r="E405" s="124"/>
      <c r="F405" s="125">
        <f t="shared" si="7"/>
        <v>2</v>
      </c>
      <c r="G405" s="47"/>
      <c r="H405" s="66"/>
      <c r="I405" s="18"/>
      <c r="J405" s="17"/>
      <c r="K405" s="20"/>
    </row>
    <row r="406" spans="1:11" ht="15.75" x14ac:dyDescent="0.25">
      <c r="A406" s="13">
        <v>399</v>
      </c>
      <c r="B406" s="197" t="s">
        <v>821</v>
      </c>
      <c r="C406" s="198">
        <v>1.4</v>
      </c>
      <c r="D406" s="123"/>
      <c r="E406" s="124"/>
      <c r="F406" s="125">
        <f t="shared" si="7"/>
        <v>1.4</v>
      </c>
      <c r="G406" s="47"/>
      <c r="H406" s="66"/>
      <c r="I406" s="18"/>
      <c r="J406" s="17"/>
      <c r="K406" s="20"/>
    </row>
    <row r="407" spans="1:11" ht="15.75" x14ac:dyDescent="0.25">
      <c r="A407" s="13">
        <v>400</v>
      </c>
      <c r="B407" s="197" t="s">
        <v>708</v>
      </c>
      <c r="C407" s="198">
        <v>0.9</v>
      </c>
      <c r="D407" s="123"/>
      <c r="E407" s="124"/>
      <c r="F407" s="125">
        <f t="shared" si="7"/>
        <v>0.9</v>
      </c>
      <c r="G407" s="47"/>
      <c r="H407" s="66"/>
      <c r="I407" s="18"/>
      <c r="J407" s="17"/>
      <c r="K407" s="20"/>
    </row>
    <row r="408" spans="1:11" ht="15.75" x14ac:dyDescent="0.25">
      <c r="A408" s="13">
        <v>401</v>
      </c>
      <c r="B408" s="206" t="s">
        <v>822</v>
      </c>
      <c r="C408" s="207">
        <v>0.5</v>
      </c>
      <c r="D408" s="123"/>
      <c r="E408" s="124"/>
      <c r="F408" s="125">
        <f t="shared" si="7"/>
        <v>0.5</v>
      </c>
      <c r="G408" s="47"/>
      <c r="H408" s="66"/>
      <c r="I408" s="18"/>
      <c r="J408" s="17"/>
      <c r="K408" s="20"/>
    </row>
    <row r="409" spans="1:11" ht="15.75" x14ac:dyDescent="0.25">
      <c r="A409" s="13">
        <v>402</v>
      </c>
      <c r="B409" s="206" t="s">
        <v>823</v>
      </c>
      <c r="C409" s="207">
        <v>1.4</v>
      </c>
      <c r="D409" s="123"/>
      <c r="E409" s="124"/>
      <c r="F409" s="125">
        <f t="shared" si="7"/>
        <v>1.4</v>
      </c>
      <c r="G409" s="47"/>
      <c r="H409" s="66"/>
      <c r="I409" s="18"/>
      <c r="J409" s="17"/>
      <c r="K409" s="20"/>
    </row>
    <row r="410" spans="1:11" ht="15.75" x14ac:dyDescent="0.25">
      <c r="A410" s="13">
        <v>403</v>
      </c>
      <c r="B410" s="206" t="s">
        <v>704</v>
      </c>
      <c r="C410" s="207">
        <v>1</v>
      </c>
      <c r="D410" s="123"/>
      <c r="E410" s="124"/>
      <c r="F410" s="125">
        <f t="shared" si="7"/>
        <v>1</v>
      </c>
      <c r="G410" s="47"/>
      <c r="H410" s="66"/>
      <c r="I410" s="18"/>
      <c r="J410" s="17"/>
      <c r="K410" s="20"/>
    </row>
    <row r="411" spans="1:11" ht="15.75" x14ac:dyDescent="0.25">
      <c r="A411" s="13">
        <v>404</v>
      </c>
      <c r="B411" s="206" t="s">
        <v>824</v>
      </c>
      <c r="C411" s="207">
        <v>0.25</v>
      </c>
      <c r="D411" s="123"/>
      <c r="E411" s="124"/>
      <c r="F411" s="125">
        <f t="shared" si="7"/>
        <v>0.25</v>
      </c>
      <c r="G411" s="47"/>
      <c r="H411" s="66"/>
      <c r="I411" s="18"/>
      <c r="J411" s="17"/>
      <c r="K411" s="20"/>
    </row>
    <row r="412" spans="1:11" ht="15.75" x14ac:dyDescent="0.25">
      <c r="A412" s="13">
        <v>405</v>
      </c>
      <c r="B412" s="206" t="s">
        <v>825</v>
      </c>
      <c r="C412" s="207">
        <v>0.25</v>
      </c>
      <c r="D412" s="123"/>
      <c r="E412" s="124"/>
      <c r="F412" s="125">
        <f t="shared" si="7"/>
        <v>0.25</v>
      </c>
      <c r="G412" s="47"/>
      <c r="H412" s="66"/>
      <c r="I412" s="18"/>
      <c r="J412" s="17"/>
      <c r="K412" s="20"/>
    </row>
    <row r="413" spans="1:11" ht="15.75" x14ac:dyDescent="0.25">
      <c r="A413" s="13">
        <v>406</v>
      </c>
      <c r="B413" s="206" t="s">
        <v>826</v>
      </c>
      <c r="C413" s="207">
        <v>0.25</v>
      </c>
      <c r="D413" s="123"/>
      <c r="E413" s="124"/>
      <c r="F413" s="125">
        <f t="shared" si="7"/>
        <v>0.25</v>
      </c>
      <c r="G413" s="47"/>
      <c r="H413" s="66"/>
      <c r="I413" s="18"/>
      <c r="J413" s="17"/>
      <c r="K413" s="20"/>
    </row>
    <row r="414" spans="1:11" ht="15.75" x14ac:dyDescent="0.25">
      <c r="A414" s="13">
        <v>407</v>
      </c>
      <c r="B414" s="206" t="s">
        <v>827</v>
      </c>
      <c r="C414" s="207">
        <v>0.25</v>
      </c>
      <c r="D414" s="123"/>
      <c r="E414" s="124"/>
      <c r="F414" s="125">
        <f t="shared" si="7"/>
        <v>0.25</v>
      </c>
      <c r="G414" s="47"/>
      <c r="H414" s="66"/>
      <c r="I414" s="18"/>
      <c r="J414" s="17"/>
      <c r="K414" s="20"/>
    </row>
    <row r="415" spans="1:11" ht="15.75" x14ac:dyDescent="0.25">
      <c r="A415" s="13">
        <v>408</v>
      </c>
      <c r="B415" s="206" t="s">
        <v>828</v>
      </c>
      <c r="C415" s="207">
        <v>0.25</v>
      </c>
      <c r="D415" s="123"/>
      <c r="E415" s="124"/>
      <c r="F415" s="125">
        <f t="shared" si="7"/>
        <v>0.25</v>
      </c>
      <c r="G415" s="47"/>
      <c r="H415" s="66"/>
      <c r="I415" s="18"/>
      <c r="J415" s="17"/>
      <c r="K415" s="20"/>
    </row>
    <row r="416" spans="1:11" ht="15.75" x14ac:dyDescent="0.25">
      <c r="A416" s="13">
        <v>409</v>
      </c>
      <c r="B416" s="206" t="s">
        <v>829</v>
      </c>
      <c r="C416" s="207">
        <v>0.25</v>
      </c>
      <c r="D416" s="123"/>
      <c r="E416" s="124"/>
      <c r="F416" s="125">
        <f t="shared" si="7"/>
        <v>0.25</v>
      </c>
      <c r="G416" s="47"/>
      <c r="H416" s="66"/>
      <c r="I416" s="18"/>
      <c r="J416" s="17"/>
      <c r="K416" s="20"/>
    </row>
    <row r="417" spans="1:11" ht="15.75" x14ac:dyDescent="0.25">
      <c r="A417" s="13">
        <v>410</v>
      </c>
      <c r="B417" s="206" t="s">
        <v>830</v>
      </c>
      <c r="C417" s="207">
        <v>0.25</v>
      </c>
      <c r="D417" s="123"/>
      <c r="E417" s="124"/>
      <c r="F417" s="125">
        <f t="shared" si="7"/>
        <v>0.25</v>
      </c>
      <c r="G417" s="47"/>
      <c r="H417" s="66"/>
      <c r="I417" s="18"/>
      <c r="J417" s="17"/>
      <c r="K417" s="20"/>
    </row>
    <row r="418" spans="1:11" ht="15.75" x14ac:dyDescent="0.25">
      <c r="A418" s="13">
        <v>411</v>
      </c>
      <c r="B418" s="206" t="s">
        <v>831</v>
      </c>
      <c r="C418" s="207">
        <v>0.25</v>
      </c>
      <c r="D418" s="123"/>
      <c r="E418" s="124"/>
      <c r="F418" s="125">
        <f t="shared" si="7"/>
        <v>0.25</v>
      </c>
      <c r="G418" s="47"/>
      <c r="H418" s="66"/>
      <c r="I418" s="18"/>
      <c r="J418" s="17"/>
      <c r="K418" s="20"/>
    </row>
    <row r="419" spans="1:11" ht="15.75" x14ac:dyDescent="0.25">
      <c r="A419" s="13">
        <v>412</v>
      </c>
      <c r="B419" s="197" t="s">
        <v>832</v>
      </c>
      <c r="C419" s="207">
        <v>0.25</v>
      </c>
      <c r="D419" s="123"/>
      <c r="E419" s="124"/>
      <c r="F419" s="125">
        <f t="shared" si="7"/>
        <v>0.25</v>
      </c>
      <c r="G419" s="47"/>
      <c r="H419" s="66"/>
      <c r="I419" s="18"/>
      <c r="J419" s="17"/>
      <c r="K419" s="20"/>
    </row>
    <row r="420" spans="1:11" ht="15.75" x14ac:dyDescent="0.25">
      <c r="A420" s="13">
        <v>413</v>
      </c>
      <c r="B420" s="197" t="s">
        <v>833</v>
      </c>
      <c r="C420" s="198">
        <v>1.4</v>
      </c>
      <c r="D420" s="123"/>
      <c r="E420" s="124"/>
      <c r="F420" s="125">
        <f t="shared" si="7"/>
        <v>1.4</v>
      </c>
      <c r="G420" s="47"/>
      <c r="H420" s="66"/>
      <c r="I420" s="18"/>
      <c r="J420" s="17"/>
      <c r="K420" s="20"/>
    </row>
    <row r="421" spans="1:11" ht="15.75" x14ac:dyDescent="0.25">
      <c r="A421" s="13">
        <v>414</v>
      </c>
      <c r="B421" s="197" t="s">
        <v>834</v>
      </c>
      <c r="C421" s="198">
        <v>3</v>
      </c>
      <c r="D421" s="123"/>
      <c r="E421" s="124"/>
      <c r="F421" s="125">
        <f t="shared" si="7"/>
        <v>3</v>
      </c>
      <c r="G421" s="47"/>
      <c r="H421" s="66"/>
      <c r="I421" s="18"/>
      <c r="J421" s="17"/>
      <c r="K421" s="20"/>
    </row>
    <row r="422" spans="1:11" ht="15.75" x14ac:dyDescent="0.25">
      <c r="A422" s="13">
        <v>415</v>
      </c>
      <c r="B422" s="197" t="s">
        <v>835</v>
      </c>
      <c r="C422" s="198">
        <v>2</v>
      </c>
      <c r="D422" s="123"/>
      <c r="E422" s="124"/>
      <c r="F422" s="125">
        <f t="shared" si="7"/>
        <v>2</v>
      </c>
      <c r="G422" s="47"/>
      <c r="H422" s="66"/>
      <c r="I422" s="18"/>
      <c r="J422" s="17"/>
      <c r="K422" s="20"/>
    </row>
    <row r="423" spans="1:11" ht="15.75" x14ac:dyDescent="0.25">
      <c r="A423" s="13">
        <v>416</v>
      </c>
      <c r="B423" s="197" t="s">
        <v>836</v>
      </c>
      <c r="C423" s="198">
        <v>1.4</v>
      </c>
      <c r="D423" s="123"/>
      <c r="E423" s="124"/>
      <c r="F423" s="125">
        <f t="shared" si="7"/>
        <v>1.4</v>
      </c>
      <c r="G423" s="47"/>
      <c r="H423" s="66"/>
      <c r="I423" s="18"/>
      <c r="J423" s="17"/>
      <c r="K423" s="20"/>
    </row>
    <row r="424" spans="1:11" ht="15.75" x14ac:dyDescent="0.25">
      <c r="A424" s="13">
        <v>417</v>
      </c>
      <c r="B424" s="197" t="s">
        <v>837</v>
      </c>
      <c r="C424" s="198">
        <v>1.4</v>
      </c>
      <c r="D424" s="123"/>
      <c r="E424" s="124"/>
      <c r="F424" s="125">
        <f t="shared" si="7"/>
        <v>1.4</v>
      </c>
      <c r="G424" s="47"/>
      <c r="H424" s="66"/>
      <c r="I424" s="18"/>
      <c r="J424" s="17"/>
      <c r="K424" s="20"/>
    </row>
    <row r="425" spans="1:11" ht="15.75" x14ac:dyDescent="0.25">
      <c r="A425" s="13">
        <v>418</v>
      </c>
      <c r="B425" s="197" t="s">
        <v>838</v>
      </c>
      <c r="C425" s="198">
        <v>1.4</v>
      </c>
      <c r="D425" s="123"/>
      <c r="E425" s="124"/>
      <c r="F425" s="125">
        <f t="shared" si="7"/>
        <v>1.4</v>
      </c>
      <c r="G425" s="47"/>
      <c r="H425" s="66"/>
      <c r="I425" s="18"/>
      <c r="J425" s="17"/>
      <c r="K425" s="20"/>
    </row>
    <row r="426" spans="1:11" ht="15.75" x14ac:dyDescent="0.25">
      <c r="A426" s="13">
        <v>419</v>
      </c>
      <c r="B426" s="197" t="s">
        <v>839</v>
      </c>
      <c r="C426" s="198">
        <v>1.4</v>
      </c>
      <c r="D426" s="123"/>
      <c r="E426" s="124"/>
      <c r="F426" s="125">
        <f t="shared" si="7"/>
        <v>1.4</v>
      </c>
      <c r="G426" s="47"/>
      <c r="H426" s="66"/>
      <c r="I426" s="18"/>
      <c r="J426" s="17"/>
      <c r="K426" s="20"/>
    </row>
    <row r="427" spans="1:11" ht="15.75" x14ac:dyDescent="0.25">
      <c r="A427" s="13">
        <v>420</v>
      </c>
      <c r="B427" s="197" t="s">
        <v>840</v>
      </c>
      <c r="C427" s="198">
        <v>1</v>
      </c>
      <c r="D427" s="123"/>
      <c r="E427" s="124"/>
      <c r="F427" s="125">
        <f t="shared" si="7"/>
        <v>1</v>
      </c>
      <c r="G427" s="47"/>
      <c r="H427" s="66"/>
      <c r="I427" s="18"/>
      <c r="J427" s="17"/>
      <c r="K427" s="20"/>
    </row>
    <row r="428" spans="1:11" ht="15.75" x14ac:dyDescent="0.25">
      <c r="A428" s="13">
        <v>421</v>
      </c>
      <c r="B428" s="206" t="s">
        <v>841</v>
      </c>
      <c r="C428" s="207">
        <v>1.4</v>
      </c>
      <c r="D428" s="123"/>
      <c r="E428" s="124"/>
      <c r="F428" s="125">
        <f t="shared" si="7"/>
        <v>1.4</v>
      </c>
      <c r="G428" s="47"/>
      <c r="H428" s="66"/>
      <c r="I428" s="18"/>
      <c r="J428" s="17"/>
      <c r="K428" s="20"/>
    </row>
    <row r="429" spans="1:11" ht="15.75" x14ac:dyDescent="0.25">
      <c r="A429" s="13">
        <v>422</v>
      </c>
      <c r="B429" s="206" t="s">
        <v>842</v>
      </c>
      <c r="C429" s="207">
        <v>1.5</v>
      </c>
      <c r="D429" s="123"/>
      <c r="E429" s="124"/>
      <c r="F429" s="125">
        <f t="shared" si="7"/>
        <v>1.5</v>
      </c>
      <c r="G429" s="47"/>
      <c r="H429" s="66"/>
      <c r="I429" s="18"/>
      <c r="J429" s="17"/>
      <c r="K429" s="20"/>
    </row>
    <row r="430" spans="1:11" ht="15.75" x14ac:dyDescent="0.25">
      <c r="A430" s="13">
        <v>423</v>
      </c>
      <c r="B430" s="206" t="s">
        <v>843</v>
      </c>
      <c r="C430" s="207">
        <v>0.25</v>
      </c>
      <c r="D430" s="123"/>
      <c r="E430" s="124"/>
      <c r="F430" s="125">
        <f t="shared" si="7"/>
        <v>0.25</v>
      </c>
      <c r="G430" s="47"/>
      <c r="H430" s="66"/>
      <c r="I430" s="18"/>
      <c r="J430" s="17"/>
      <c r="K430" s="20"/>
    </row>
    <row r="431" spans="1:11" ht="15.75" x14ac:dyDescent="0.25">
      <c r="A431" s="13">
        <v>424</v>
      </c>
      <c r="B431" s="206" t="s">
        <v>844</v>
      </c>
      <c r="C431" s="207">
        <v>0.25</v>
      </c>
      <c r="D431" s="123"/>
      <c r="E431" s="124"/>
      <c r="F431" s="125">
        <f t="shared" si="7"/>
        <v>0.25</v>
      </c>
      <c r="G431" s="47"/>
      <c r="H431" s="66"/>
      <c r="I431" s="18"/>
      <c r="J431" s="17"/>
      <c r="K431" s="20"/>
    </row>
    <row r="432" spans="1:11" ht="15.75" x14ac:dyDescent="0.25">
      <c r="A432" s="13">
        <v>425</v>
      </c>
      <c r="B432" s="206" t="s">
        <v>845</v>
      </c>
      <c r="C432" s="207">
        <v>0.25</v>
      </c>
      <c r="D432" s="123"/>
      <c r="E432" s="124"/>
      <c r="F432" s="125">
        <f t="shared" si="7"/>
        <v>0.25</v>
      </c>
      <c r="G432" s="47"/>
      <c r="H432" s="66"/>
      <c r="I432" s="18"/>
      <c r="J432" s="17"/>
      <c r="K432" s="20"/>
    </row>
    <row r="433" spans="1:11" ht="15.75" x14ac:dyDescent="0.25">
      <c r="A433" s="13">
        <v>426</v>
      </c>
      <c r="B433" s="206" t="s">
        <v>491</v>
      </c>
      <c r="C433" s="207">
        <v>3</v>
      </c>
      <c r="D433" s="123"/>
      <c r="E433" s="124"/>
      <c r="F433" s="125">
        <f t="shared" si="7"/>
        <v>3</v>
      </c>
      <c r="G433" s="47"/>
      <c r="H433" s="66"/>
      <c r="I433" s="18"/>
      <c r="J433" s="17"/>
      <c r="K433" s="20"/>
    </row>
    <row r="434" spans="1:11" ht="15.75" x14ac:dyDescent="0.25">
      <c r="A434" s="13">
        <v>427</v>
      </c>
      <c r="B434" s="206" t="s">
        <v>846</v>
      </c>
      <c r="C434" s="207">
        <v>1.5</v>
      </c>
      <c r="D434" s="123"/>
      <c r="E434" s="124"/>
      <c r="F434" s="125">
        <f t="shared" si="7"/>
        <v>1.5</v>
      </c>
      <c r="G434" s="47"/>
      <c r="H434" s="66"/>
      <c r="I434" s="18"/>
      <c r="J434" s="17"/>
      <c r="K434" s="20"/>
    </row>
    <row r="435" spans="1:11" ht="15.75" x14ac:dyDescent="0.25">
      <c r="A435" s="13">
        <v>428</v>
      </c>
      <c r="B435" s="206" t="s">
        <v>847</v>
      </c>
      <c r="C435" s="207">
        <v>2.25</v>
      </c>
      <c r="D435" s="123"/>
      <c r="E435" s="124"/>
      <c r="F435" s="125">
        <f t="shared" si="7"/>
        <v>2.25</v>
      </c>
      <c r="G435" s="47"/>
      <c r="H435" s="66"/>
      <c r="I435" s="18"/>
      <c r="J435" s="17"/>
      <c r="K435" s="20"/>
    </row>
    <row r="436" spans="1:11" ht="15.75" x14ac:dyDescent="0.25">
      <c r="A436" s="13">
        <v>429</v>
      </c>
      <c r="B436" s="206" t="s">
        <v>848</v>
      </c>
      <c r="C436" s="207">
        <v>1.4</v>
      </c>
      <c r="D436" s="123"/>
      <c r="E436" s="124"/>
      <c r="F436" s="125">
        <f t="shared" si="7"/>
        <v>1.4</v>
      </c>
      <c r="G436" s="47"/>
      <c r="H436" s="66"/>
      <c r="I436" s="18"/>
      <c r="J436" s="17"/>
      <c r="K436" s="20"/>
    </row>
    <row r="437" spans="1:11" ht="15.75" x14ac:dyDescent="0.25">
      <c r="A437" s="13">
        <v>430</v>
      </c>
      <c r="B437" s="206" t="s">
        <v>849</v>
      </c>
      <c r="C437" s="207">
        <v>1</v>
      </c>
      <c r="D437" s="123"/>
      <c r="E437" s="124"/>
      <c r="F437" s="125">
        <f t="shared" si="7"/>
        <v>1</v>
      </c>
      <c r="G437" s="47"/>
      <c r="H437" s="66"/>
      <c r="I437" s="18"/>
      <c r="J437" s="17"/>
      <c r="K437" s="20"/>
    </row>
    <row r="438" spans="1:11" ht="15.75" x14ac:dyDescent="0.25">
      <c r="A438" s="13">
        <v>431</v>
      </c>
      <c r="B438" s="206" t="s">
        <v>550</v>
      </c>
      <c r="C438" s="207">
        <v>1.4</v>
      </c>
      <c r="D438" s="123"/>
      <c r="E438" s="124"/>
      <c r="F438" s="125">
        <f t="shared" si="7"/>
        <v>1.4</v>
      </c>
      <c r="G438" s="47"/>
      <c r="H438" s="66"/>
      <c r="I438" s="18"/>
      <c r="J438" s="17"/>
      <c r="K438" s="20"/>
    </row>
    <row r="439" spans="1:11" ht="15.75" x14ac:dyDescent="0.25">
      <c r="A439" s="13">
        <v>432</v>
      </c>
      <c r="B439" s="197" t="s">
        <v>850</v>
      </c>
      <c r="C439" s="198">
        <v>1.4</v>
      </c>
      <c r="D439" s="123"/>
      <c r="E439" s="124"/>
      <c r="F439" s="125">
        <f t="shared" si="7"/>
        <v>1.4</v>
      </c>
      <c r="G439" s="47"/>
      <c r="H439" s="66"/>
      <c r="I439" s="18"/>
      <c r="J439" s="17"/>
      <c r="K439" s="20"/>
    </row>
    <row r="440" spans="1:11" ht="15.75" x14ac:dyDescent="0.25">
      <c r="A440" s="13">
        <v>433</v>
      </c>
      <c r="B440" s="197" t="s">
        <v>851</v>
      </c>
      <c r="C440" s="198">
        <v>1.4</v>
      </c>
      <c r="D440" s="123"/>
      <c r="E440" s="124"/>
      <c r="F440" s="125">
        <f t="shared" si="7"/>
        <v>1.4</v>
      </c>
      <c r="G440" s="47"/>
      <c r="H440" s="66"/>
      <c r="I440" s="18"/>
      <c r="J440" s="17"/>
      <c r="K440" s="20"/>
    </row>
    <row r="441" spans="1:11" ht="15.75" x14ac:dyDescent="0.25">
      <c r="A441" s="13">
        <v>434</v>
      </c>
      <c r="B441" s="197" t="s">
        <v>852</v>
      </c>
      <c r="C441" s="198">
        <v>2</v>
      </c>
      <c r="D441" s="123"/>
      <c r="E441" s="124"/>
      <c r="F441" s="125">
        <f t="shared" si="7"/>
        <v>2</v>
      </c>
      <c r="G441" s="47"/>
      <c r="H441" s="66"/>
      <c r="I441" s="18"/>
      <c r="J441" s="17"/>
      <c r="K441" s="20"/>
    </row>
    <row r="442" spans="1:11" ht="15.75" x14ac:dyDescent="0.25">
      <c r="A442" s="13">
        <v>435</v>
      </c>
      <c r="B442" s="197" t="s">
        <v>853</v>
      </c>
      <c r="C442" s="198">
        <v>1.5</v>
      </c>
      <c r="D442" s="123"/>
      <c r="E442" s="124"/>
      <c r="F442" s="125">
        <f t="shared" si="7"/>
        <v>1.5</v>
      </c>
      <c r="G442" s="47"/>
      <c r="H442" s="66"/>
      <c r="I442" s="18"/>
      <c r="J442" s="17"/>
      <c r="K442" s="20"/>
    </row>
    <row r="443" spans="1:11" ht="15.75" x14ac:dyDescent="0.25">
      <c r="A443" s="13">
        <v>436</v>
      </c>
      <c r="B443" s="197" t="s">
        <v>854</v>
      </c>
      <c r="C443" s="198">
        <v>3</v>
      </c>
      <c r="D443" s="123"/>
      <c r="E443" s="124"/>
      <c r="F443" s="125">
        <f t="shared" si="7"/>
        <v>3</v>
      </c>
      <c r="G443" s="47"/>
      <c r="H443" s="66"/>
      <c r="I443" s="18"/>
      <c r="J443" s="17"/>
      <c r="K443" s="20"/>
    </row>
    <row r="444" spans="1:11" ht="15.75" x14ac:dyDescent="0.25">
      <c r="A444" s="13">
        <v>437</v>
      </c>
      <c r="B444" s="197" t="s">
        <v>855</v>
      </c>
      <c r="C444" s="198">
        <v>3</v>
      </c>
      <c r="D444" s="123"/>
      <c r="E444" s="124"/>
      <c r="F444" s="125">
        <f t="shared" si="7"/>
        <v>3</v>
      </c>
      <c r="G444" s="47"/>
      <c r="H444" s="66"/>
      <c r="I444" s="18"/>
      <c r="J444" s="17"/>
      <c r="K444" s="20"/>
    </row>
    <row r="445" spans="1:11" ht="15.75" x14ac:dyDescent="0.25">
      <c r="A445" s="13">
        <v>438</v>
      </c>
      <c r="B445" s="197" t="s">
        <v>856</v>
      </c>
      <c r="C445" s="198">
        <v>3</v>
      </c>
      <c r="D445" s="123"/>
      <c r="E445" s="124"/>
      <c r="F445" s="125">
        <f t="shared" si="7"/>
        <v>3</v>
      </c>
      <c r="G445" s="47"/>
      <c r="H445" s="66"/>
      <c r="I445" s="18"/>
      <c r="J445" s="17"/>
      <c r="K445" s="20"/>
    </row>
    <row r="446" spans="1:11" ht="15.75" x14ac:dyDescent="0.25">
      <c r="A446" s="13">
        <v>439</v>
      </c>
      <c r="B446" s="197" t="s">
        <v>857</v>
      </c>
      <c r="C446" s="198">
        <v>3</v>
      </c>
      <c r="D446" s="123"/>
      <c r="E446" s="124"/>
      <c r="F446" s="125">
        <f t="shared" si="7"/>
        <v>3</v>
      </c>
      <c r="G446" s="47"/>
      <c r="H446" s="66"/>
      <c r="I446" s="18"/>
      <c r="J446" s="17"/>
      <c r="K446" s="20"/>
    </row>
    <row r="447" spans="1:11" ht="15.75" x14ac:dyDescent="0.25">
      <c r="A447" s="13">
        <v>440</v>
      </c>
      <c r="B447" s="206" t="s">
        <v>858</v>
      </c>
      <c r="C447" s="207">
        <v>1.1000000000000001</v>
      </c>
      <c r="D447" s="123"/>
      <c r="E447" s="124"/>
      <c r="F447" s="125">
        <f t="shared" si="7"/>
        <v>1.1000000000000001</v>
      </c>
      <c r="G447" s="47"/>
      <c r="H447" s="66"/>
      <c r="I447" s="18"/>
      <c r="J447" s="17"/>
      <c r="K447" s="20"/>
    </row>
    <row r="448" spans="1:11" ht="15.75" x14ac:dyDescent="0.25">
      <c r="A448" s="13">
        <v>441</v>
      </c>
      <c r="B448" s="206" t="s">
        <v>859</v>
      </c>
      <c r="C448" s="207">
        <v>0.5</v>
      </c>
      <c r="D448" s="123"/>
      <c r="E448" s="124"/>
      <c r="F448" s="125">
        <f t="shared" si="7"/>
        <v>0.5</v>
      </c>
      <c r="G448" s="47"/>
      <c r="H448" s="66"/>
      <c r="I448" s="18"/>
      <c r="J448" s="17"/>
      <c r="K448" s="20"/>
    </row>
    <row r="449" spans="1:11" ht="15.75" x14ac:dyDescent="0.25">
      <c r="A449" s="13">
        <v>442</v>
      </c>
      <c r="B449" s="206" t="s">
        <v>860</v>
      </c>
      <c r="C449" s="207">
        <v>1.5</v>
      </c>
      <c r="D449" s="123"/>
      <c r="E449" s="124"/>
      <c r="F449" s="125">
        <f t="shared" si="7"/>
        <v>1.5</v>
      </c>
      <c r="G449" s="47"/>
      <c r="H449" s="66"/>
      <c r="I449" s="18"/>
      <c r="J449" s="17"/>
      <c r="K449" s="20"/>
    </row>
    <row r="450" spans="1:11" ht="15.75" x14ac:dyDescent="0.25">
      <c r="A450" s="13">
        <v>443</v>
      </c>
      <c r="B450" s="206" t="s">
        <v>861</v>
      </c>
      <c r="C450" s="207">
        <v>3</v>
      </c>
      <c r="D450" s="123"/>
      <c r="E450" s="124"/>
      <c r="F450" s="125">
        <f t="shared" si="7"/>
        <v>3</v>
      </c>
      <c r="G450" s="47"/>
      <c r="H450" s="66"/>
      <c r="I450" s="18"/>
      <c r="J450" s="17"/>
      <c r="K450" s="20"/>
    </row>
    <row r="451" spans="1:11" ht="15.75" x14ac:dyDescent="0.25">
      <c r="A451" s="13">
        <v>444</v>
      </c>
      <c r="B451" s="206" t="s">
        <v>862</v>
      </c>
      <c r="C451" s="207">
        <v>3</v>
      </c>
      <c r="D451" s="123"/>
      <c r="E451" s="124"/>
      <c r="F451" s="125">
        <f t="shared" si="7"/>
        <v>3</v>
      </c>
      <c r="G451" s="47"/>
      <c r="H451" s="66"/>
      <c r="I451" s="18"/>
      <c r="J451" s="17"/>
      <c r="K451" s="20"/>
    </row>
    <row r="452" spans="1:11" ht="15.75" x14ac:dyDescent="0.25">
      <c r="A452" s="13">
        <v>445</v>
      </c>
      <c r="B452" s="206" t="s">
        <v>863</v>
      </c>
      <c r="C452" s="207">
        <v>1</v>
      </c>
      <c r="D452" s="123"/>
      <c r="E452" s="124"/>
      <c r="F452" s="125">
        <f t="shared" si="7"/>
        <v>1</v>
      </c>
      <c r="G452" s="47"/>
      <c r="H452" s="66"/>
      <c r="I452" s="18"/>
      <c r="J452" s="17"/>
      <c r="K452" s="20"/>
    </row>
    <row r="453" spans="1:11" ht="15.75" x14ac:dyDescent="0.25">
      <c r="A453" s="13">
        <v>446</v>
      </c>
      <c r="B453" s="206" t="s">
        <v>864</v>
      </c>
      <c r="C453" s="207">
        <v>0.25</v>
      </c>
      <c r="D453" s="123"/>
      <c r="E453" s="124"/>
      <c r="F453" s="125">
        <f t="shared" si="7"/>
        <v>0.25</v>
      </c>
      <c r="G453" s="47"/>
      <c r="H453" s="66"/>
      <c r="I453" s="18"/>
      <c r="J453" s="17"/>
      <c r="K453" s="20"/>
    </row>
    <row r="454" spans="1:11" ht="15.75" x14ac:dyDescent="0.25">
      <c r="A454" s="13">
        <v>447</v>
      </c>
      <c r="B454" s="206" t="s">
        <v>865</v>
      </c>
      <c r="C454" s="207">
        <v>0.25</v>
      </c>
      <c r="D454" s="123"/>
      <c r="E454" s="124"/>
      <c r="F454" s="125">
        <f t="shared" si="7"/>
        <v>0.25</v>
      </c>
      <c r="G454" s="47"/>
      <c r="H454" s="66"/>
      <c r="I454" s="18"/>
      <c r="J454" s="17"/>
      <c r="K454" s="20"/>
    </row>
    <row r="455" spans="1:11" ht="15.75" x14ac:dyDescent="0.25">
      <c r="A455" s="13">
        <v>448</v>
      </c>
      <c r="B455" s="206" t="s">
        <v>866</v>
      </c>
      <c r="C455" s="207">
        <v>0.25</v>
      </c>
      <c r="D455" s="123"/>
      <c r="E455" s="124"/>
      <c r="F455" s="125">
        <f t="shared" si="7"/>
        <v>0.25</v>
      </c>
      <c r="G455" s="47"/>
      <c r="H455" s="66"/>
      <c r="I455" s="18"/>
      <c r="J455" s="17"/>
      <c r="K455" s="20"/>
    </row>
    <row r="456" spans="1:11" ht="15.75" x14ac:dyDescent="0.25">
      <c r="A456" s="13">
        <v>449</v>
      </c>
      <c r="B456" s="206" t="s">
        <v>867</v>
      </c>
      <c r="C456" s="207">
        <v>0.25</v>
      </c>
      <c r="D456" s="123"/>
      <c r="E456" s="124"/>
      <c r="F456" s="125">
        <f t="shared" si="7"/>
        <v>0.25</v>
      </c>
      <c r="G456" s="47"/>
      <c r="H456" s="66"/>
      <c r="I456" s="18"/>
      <c r="J456" s="17"/>
      <c r="K456" s="20"/>
    </row>
    <row r="457" spans="1:11" ht="15.75" x14ac:dyDescent="0.25">
      <c r="A457" s="13">
        <v>450</v>
      </c>
      <c r="B457" s="206" t="s">
        <v>868</v>
      </c>
      <c r="C457" s="207">
        <v>0.25</v>
      </c>
      <c r="D457" s="123"/>
      <c r="E457" s="124"/>
      <c r="F457" s="125">
        <f t="shared" si="7"/>
        <v>0.25</v>
      </c>
      <c r="G457" s="47"/>
      <c r="H457" s="66"/>
      <c r="I457" s="18"/>
      <c r="J457" s="17"/>
      <c r="K457" s="20"/>
    </row>
    <row r="458" spans="1:11" ht="15.75" x14ac:dyDescent="0.25">
      <c r="A458" s="13">
        <v>451</v>
      </c>
      <c r="B458" s="197" t="s">
        <v>869</v>
      </c>
      <c r="C458" s="198">
        <v>2</v>
      </c>
      <c r="D458" s="123"/>
      <c r="E458" s="124"/>
      <c r="F458" s="125">
        <f t="shared" si="7"/>
        <v>2</v>
      </c>
      <c r="G458" s="47"/>
      <c r="H458" s="66"/>
      <c r="I458" s="18"/>
      <c r="J458" s="17"/>
      <c r="K458" s="20"/>
    </row>
    <row r="459" spans="1:11" ht="15.75" x14ac:dyDescent="0.25">
      <c r="A459" s="13">
        <v>452</v>
      </c>
      <c r="B459" s="197" t="s">
        <v>870</v>
      </c>
      <c r="C459" s="198">
        <v>0.5</v>
      </c>
      <c r="D459" s="123"/>
      <c r="E459" s="124"/>
      <c r="F459" s="125">
        <f t="shared" si="7"/>
        <v>0.5</v>
      </c>
      <c r="G459" s="47"/>
      <c r="H459" s="66"/>
      <c r="I459" s="18"/>
      <c r="J459" s="17"/>
      <c r="K459" s="20"/>
    </row>
    <row r="460" spans="1:11" ht="15.75" x14ac:dyDescent="0.25">
      <c r="A460" s="13">
        <v>453</v>
      </c>
      <c r="B460" s="197" t="s">
        <v>871</v>
      </c>
      <c r="C460" s="198">
        <v>0.5</v>
      </c>
      <c r="D460" s="123"/>
      <c r="E460" s="124"/>
      <c r="F460" s="125">
        <f t="shared" si="7"/>
        <v>0.5</v>
      </c>
      <c r="G460" s="47"/>
      <c r="H460" s="66"/>
      <c r="I460" s="18"/>
      <c r="J460" s="17"/>
      <c r="K460" s="20"/>
    </row>
    <row r="461" spans="1:11" ht="15.75" x14ac:dyDescent="0.25">
      <c r="A461" s="13">
        <v>454</v>
      </c>
      <c r="B461" s="197" t="s">
        <v>675</v>
      </c>
      <c r="C461" s="198">
        <v>0.5</v>
      </c>
      <c r="D461" s="123"/>
      <c r="E461" s="124"/>
      <c r="F461" s="125">
        <f t="shared" si="7"/>
        <v>0.5</v>
      </c>
      <c r="G461" s="47"/>
      <c r="H461" s="66"/>
      <c r="I461" s="18"/>
      <c r="J461" s="17"/>
      <c r="K461" s="20"/>
    </row>
    <row r="462" spans="1:11" ht="15.75" x14ac:dyDescent="0.25">
      <c r="A462" s="13">
        <v>455</v>
      </c>
      <c r="B462" s="197" t="s">
        <v>872</v>
      </c>
      <c r="C462" s="198">
        <v>1.4</v>
      </c>
      <c r="D462" s="123"/>
      <c r="E462" s="124"/>
      <c r="F462" s="125">
        <f t="shared" si="7"/>
        <v>1.4</v>
      </c>
      <c r="G462" s="47"/>
      <c r="H462" s="66"/>
      <c r="I462" s="18"/>
      <c r="J462" s="17"/>
      <c r="K462" s="20"/>
    </row>
    <row r="463" spans="1:11" ht="15.75" x14ac:dyDescent="0.25">
      <c r="A463" s="13">
        <v>456</v>
      </c>
      <c r="B463" s="197" t="s">
        <v>873</v>
      </c>
      <c r="C463" s="198">
        <v>1.5</v>
      </c>
      <c r="D463" s="123"/>
      <c r="E463" s="124"/>
      <c r="F463" s="125">
        <f t="shared" si="7"/>
        <v>1.5</v>
      </c>
      <c r="G463" s="47"/>
      <c r="H463" s="66"/>
      <c r="I463" s="18"/>
      <c r="J463" s="17"/>
      <c r="K463" s="20"/>
    </row>
    <row r="464" spans="1:11" ht="15.75" x14ac:dyDescent="0.25">
      <c r="A464" s="13">
        <v>457</v>
      </c>
      <c r="B464" s="197" t="s">
        <v>874</v>
      </c>
      <c r="C464" s="198">
        <v>1.3</v>
      </c>
      <c r="D464" s="123"/>
      <c r="E464" s="124"/>
      <c r="F464" s="125">
        <f t="shared" si="7"/>
        <v>1.3</v>
      </c>
      <c r="G464" s="47"/>
      <c r="H464" s="66"/>
      <c r="I464" s="18"/>
      <c r="J464" s="17"/>
      <c r="K464" s="20"/>
    </row>
    <row r="465" spans="1:11" ht="15.75" x14ac:dyDescent="0.25">
      <c r="A465" s="13">
        <v>458</v>
      </c>
      <c r="B465" s="197" t="s">
        <v>875</v>
      </c>
      <c r="C465" s="198">
        <v>3</v>
      </c>
      <c r="D465" s="123"/>
      <c r="E465" s="124"/>
      <c r="F465" s="125">
        <f t="shared" si="7"/>
        <v>3</v>
      </c>
      <c r="G465" s="47"/>
      <c r="H465" s="66"/>
      <c r="I465" s="18"/>
      <c r="J465" s="17"/>
      <c r="K465" s="20"/>
    </row>
    <row r="466" spans="1:11" ht="15.75" x14ac:dyDescent="0.25">
      <c r="A466" s="13">
        <v>459</v>
      </c>
      <c r="B466" s="197" t="s">
        <v>876</v>
      </c>
      <c r="C466" s="198">
        <v>3</v>
      </c>
      <c r="D466" s="123"/>
      <c r="E466" s="124"/>
      <c r="F466" s="125">
        <f t="shared" si="7"/>
        <v>3</v>
      </c>
      <c r="G466" s="47"/>
      <c r="H466" s="66"/>
      <c r="I466" s="18"/>
      <c r="J466" s="17"/>
      <c r="K466" s="20"/>
    </row>
    <row r="467" spans="1:11" ht="15.75" x14ac:dyDescent="0.25">
      <c r="A467" s="13">
        <v>460</v>
      </c>
      <c r="B467" s="197" t="s">
        <v>877</v>
      </c>
      <c r="C467" s="198">
        <v>3</v>
      </c>
      <c r="D467" s="123"/>
      <c r="E467" s="124"/>
      <c r="F467" s="125">
        <f t="shared" si="7"/>
        <v>3</v>
      </c>
      <c r="G467" s="47"/>
      <c r="H467" s="66"/>
      <c r="I467" s="18"/>
      <c r="J467" s="17"/>
      <c r="K467" s="20"/>
    </row>
    <row r="468" spans="1:11" ht="15.75" x14ac:dyDescent="0.25">
      <c r="A468" s="13">
        <v>461</v>
      </c>
      <c r="B468" s="197" t="s">
        <v>878</v>
      </c>
      <c r="C468" s="198">
        <v>1.4</v>
      </c>
      <c r="D468" s="123"/>
      <c r="E468" s="124"/>
      <c r="F468" s="125">
        <f t="shared" si="7"/>
        <v>1.4</v>
      </c>
      <c r="G468" s="47"/>
      <c r="H468" s="66"/>
      <c r="I468" s="18"/>
      <c r="J468" s="17"/>
      <c r="K468" s="20"/>
    </row>
    <row r="469" spans="1:11" ht="15.75" x14ac:dyDescent="0.25">
      <c r="A469" s="13">
        <v>462</v>
      </c>
      <c r="B469" s="197" t="s">
        <v>879</v>
      </c>
      <c r="C469" s="198">
        <v>1.4</v>
      </c>
      <c r="D469" s="123"/>
      <c r="E469" s="124"/>
      <c r="F469" s="125">
        <f t="shared" si="7"/>
        <v>1.4</v>
      </c>
      <c r="G469" s="47"/>
      <c r="H469" s="66"/>
      <c r="I469" s="18"/>
      <c r="J469" s="17"/>
      <c r="K469" s="20"/>
    </row>
    <row r="470" spans="1:11" ht="15.75" x14ac:dyDescent="0.25">
      <c r="A470" s="13">
        <v>463</v>
      </c>
      <c r="B470" s="197" t="s">
        <v>880</v>
      </c>
      <c r="C470" s="198">
        <v>1.4</v>
      </c>
      <c r="D470" s="123"/>
      <c r="E470" s="124"/>
      <c r="F470" s="125">
        <f t="shared" si="7"/>
        <v>1.4</v>
      </c>
      <c r="G470" s="47"/>
      <c r="H470" s="66"/>
      <c r="I470" s="18"/>
      <c r="J470" s="17"/>
      <c r="K470" s="20"/>
    </row>
    <row r="471" spans="1:11" ht="15.75" x14ac:dyDescent="0.25">
      <c r="A471" s="13">
        <v>464</v>
      </c>
      <c r="B471" s="197" t="s">
        <v>881</v>
      </c>
      <c r="C471" s="198">
        <v>1.5</v>
      </c>
      <c r="D471" s="123"/>
      <c r="E471" s="124"/>
      <c r="F471" s="125">
        <f t="shared" si="7"/>
        <v>1.5</v>
      </c>
      <c r="G471" s="47"/>
      <c r="H471" s="66"/>
      <c r="I471" s="18"/>
      <c r="J471" s="17"/>
      <c r="K471" s="20"/>
    </row>
    <row r="472" spans="1:11" ht="15.75" x14ac:dyDescent="0.25">
      <c r="A472" s="13">
        <v>465</v>
      </c>
      <c r="B472" s="197" t="s">
        <v>882</v>
      </c>
      <c r="C472" s="198">
        <v>1.4</v>
      </c>
      <c r="D472" s="123"/>
      <c r="E472" s="124"/>
      <c r="F472" s="125">
        <f t="shared" si="7"/>
        <v>1.4</v>
      </c>
      <c r="G472" s="47"/>
      <c r="H472" s="66"/>
      <c r="I472" s="18"/>
      <c r="J472" s="17"/>
      <c r="K472" s="20"/>
    </row>
    <row r="473" spans="1:11" ht="15.75" x14ac:dyDescent="0.25">
      <c r="A473" s="13">
        <v>466</v>
      </c>
      <c r="B473" s="206" t="s">
        <v>661</v>
      </c>
      <c r="C473" s="207">
        <v>1.5</v>
      </c>
      <c r="D473" s="123"/>
      <c r="E473" s="124"/>
      <c r="F473" s="125">
        <f t="shared" si="7"/>
        <v>1.5</v>
      </c>
      <c r="G473" s="47"/>
      <c r="H473" s="66"/>
      <c r="I473" s="18"/>
      <c r="J473" s="17"/>
      <c r="K473" s="20"/>
    </row>
    <row r="474" spans="1:11" ht="15.75" x14ac:dyDescent="0.25">
      <c r="A474" s="13">
        <v>467</v>
      </c>
      <c r="B474" s="206" t="s">
        <v>883</v>
      </c>
      <c r="C474" s="207">
        <v>0.25</v>
      </c>
      <c r="D474" s="123"/>
      <c r="E474" s="124"/>
      <c r="F474" s="125">
        <f t="shared" si="7"/>
        <v>0.25</v>
      </c>
      <c r="G474" s="47"/>
      <c r="H474" s="66"/>
      <c r="I474" s="18"/>
      <c r="J474" s="17"/>
      <c r="K474" s="20"/>
    </row>
    <row r="475" spans="1:11" ht="15.75" x14ac:dyDescent="0.25">
      <c r="A475" s="13">
        <v>468</v>
      </c>
      <c r="B475" s="206" t="s">
        <v>884</v>
      </c>
      <c r="C475" s="207">
        <v>0.25</v>
      </c>
      <c r="D475" s="123"/>
      <c r="E475" s="124"/>
      <c r="F475" s="125">
        <f t="shared" si="7"/>
        <v>0.25</v>
      </c>
      <c r="G475" s="47"/>
      <c r="H475" s="66"/>
      <c r="I475" s="18"/>
      <c r="J475" s="17"/>
      <c r="K475" s="20"/>
    </row>
    <row r="476" spans="1:11" ht="15.75" x14ac:dyDescent="0.25">
      <c r="A476" s="13">
        <v>469</v>
      </c>
      <c r="B476" s="206" t="s">
        <v>885</v>
      </c>
      <c r="C476" s="207">
        <v>1.4</v>
      </c>
      <c r="D476" s="123"/>
      <c r="E476" s="124"/>
      <c r="F476" s="125">
        <f t="shared" si="7"/>
        <v>1.4</v>
      </c>
      <c r="G476" s="47"/>
      <c r="H476" s="66"/>
      <c r="I476" s="18"/>
      <c r="J476" s="17"/>
      <c r="K476" s="20"/>
    </row>
    <row r="477" spans="1:11" ht="15.75" x14ac:dyDescent="0.25">
      <c r="A477" s="13">
        <v>470</v>
      </c>
      <c r="B477" s="206" t="s">
        <v>886</v>
      </c>
      <c r="C477" s="207">
        <v>2</v>
      </c>
      <c r="D477" s="123"/>
      <c r="E477" s="124"/>
      <c r="F477" s="125">
        <f t="shared" si="7"/>
        <v>2</v>
      </c>
      <c r="G477" s="47"/>
      <c r="H477" s="66"/>
      <c r="I477" s="18"/>
      <c r="J477" s="17"/>
      <c r="K477" s="20"/>
    </row>
    <row r="478" spans="1:11" ht="15.75" x14ac:dyDescent="0.25">
      <c r="A478" s="13">
        <v>471</v>
      </c>
      <c r="B478" s="206" t="s">
        <v>658</v>
      </c>
      <c r="C478" s="207">
        <v>1.5</v>
      </c>
      <c r="D478" s="123"/>
      <c r="E478" s="124"/>
      <c r="F478" s="125">
        <f t="shared" si="7"/>
        <v>1.5</v>
      </c>
      <c r="G478" s="47"/>
      <c r="H478" s="66"/>
      <c r="I478" s="18"/>
      <c r="J478" s="17"/>
      <c r="K478" s="20"/>
    </row>
    <row r="479" spans="1:11" ht="15.75" x14ac:dyDescent="0.25">
      <c r="A479" s="13">
        <v>472</v>
      </c>
      <c r="B479" s="206" t="s">
        <v>887</v>
      </c>
      <c r="C479" s="207">
        <v>1.4</v>
      </c>
      <c r="D479" s="123"/>
      <c r="E479" s="124"/>
      <c r="F479" s="125">
        <f t="shared" si="7"/>
        <v>1.4</v>
      </c>
      <c r="G479" s="47"/>
      <c r="H479" s="66"/>
      <c r="I479" s="18"/>
      <c r="J479" s="17"/>
      <c r="K479" s="20"/>
    </row>
    <row r="480" spans="1:11" ht="15.75" x14ac:dyDescent="0.25">
      <c r="A480" s="13">
        <v>473</v>
      </c>
      <c r="B480" s="206" t="s">
        <v>888</v>
      </c>
      <c r="C480" s="207">
        <v>1.4</v>
      </c>
      <c r="D480" s="123"/>
      <c r="E480" s="124"/>
      <c r="F480" s="125">
        <f t="shared" si="7"/>
        <v>1.4</v>
      </c>
      <c r="G480" s="47"/>
      <c r="H480" s="66"/>
      <c r="I480" s="18"/>
      <c r="J480" s="17"/>
      <c r="K480" s="20"/>
    </row>
    <row r="481" spans="1:11" ht="15.75" x14ac:dyDescent="0.25">
      <c r="A481" s="13">
        <v>474</v>
      </c>
      <c r="B481" s="206" t="s">
        <v>889</v>
      </c>
      <c r="C481" s="207">
        <v>1.4</v>
      </c>
      <c r="D481" s="123"/>
      <c r="E481" s="124"/>
      <c r="F481" s="125">
        <f t="shared" si="7"/>
        <v>1.4</v>
      </c>
      <c r="G481" s="47"/>
      <c r="H481" s="66"/>
      <c r="I481" s="18"/>
      <c r="J481" s="17"/>
      <c r="K481" s="20"/>
    </row>
    <row r="482" spans="1:11" ht="15.75" x14ac:dyDescent="0.25">
      <c r="A482" s="13">
        <v>475</v>
      </c>
      <c r="B482" s="206" t="s">
        <v>890</v>
      </c>
      <c r="C482" s="207">
        <v>1.5</v>
      </c>
      <c r="D482" s="123"/>
      <c r="E482" s="124"/>
      <c r="F482" s="125">
        <f t="shared" si="7"/>
        <v>1.5</v>
      </c>
      <c r="G482" s="47"/>
      <c r="H482" s="66"/>
      <c r="I482" s="18"/>
      <c r="J482" s="17"/>
      <c r="K482" s="20"/>
    </row>
    <row r="483" spans="1:11" ht="15.75" x14ac:dyDescent="0.25">
      <c r="A483" s="13">
        <v>476</v>
      </c>
      <c r="B483" s="206" t="s">
        <v>891</v>
      </c>
      <c r="C483" s="207">
        <v>1.5</v>
      </c>
      <c r="D483" s="123"/>
      <c r="E483" s="124"/>
      <c r="F483" s="125">
        <f t="shared" si="7"/>
        <v>1.5</v>
      </c>
      <c r="G483" s="47"/>
      <c r="H483" s="66"/>
      <c r="I483" s="18"/>
      <c r="J483" s="17"/>
      <c r="K483" s="20"/>
    </row>
    <row r="484" spans="1:11" ht="15.75" x14ac:dyDescent="0.25">
      <c r="A484" s="13">
        <v>477</v>
      </c>
      <c r="B484" s="197" t="s">
        <v>892</v>
      </c>
      <c r="C484" s="198">
        <v>0.5</v>
      </c>
      <c r="D484" s="123"/>
      <c r="E484" s="124"/>
      <c r="F484" s="125">
        <f t="shared" si="7"/>
        <v>0.5</v>
      </c>
      <c r="G484" s="47"/>
      <c r="H484" s="66"/>
      <c r="I484" s="18"/>
      <c r="J484" s="17"/>
      <c r="K484" s="20"/>
    </row>
    <row r="485" spans="1:11" ht="15.75" x14ac:dyDescent="0.25">
      <c r="A485" s="13">
        <v>478</v>
      </c>
      <c r="B485" s="197" t="s">
        <v>893</v>
      </c>
      <c r="C485" s="198">
        <v>0.5</v>
      </c>
      <c r="D485" s="123"/>
      <c r="E485" s="124"/>
      <c r="F485" s="125">
        <f t="shared" si="7"/>
        <v>0.5</v>
      </c>
      <c r="G485" s="47"/>
      <c r="H485" s="66"/>
      <c r="I485" s="18"/>
      <c r="J485" s="17"/>
      <c r="K485" s="20"/>
    </row>
    <row r="486" spans="1:11" ht="15.75" x14ac:dyDescent="0.25">
      <c r="A486" s="13">
        <v>479</v>
      </c>
      <c r="B486" s="197" t="s">
        <v>894</v>
      </c>
      <c r="C486" s="198">
        <v>1</v>
      </c>
      <c r="D486" s="123"/>
      <c r="E486" s="124"/>
      <c r="F486" s="125">
        <f t="shared" si="7"/>
        <v>1</v>
      </c>
      <c r="G486" s="47"/>
      <c r="H486" s="66"/>
      <c r="I486" s="18"/>
      <c r="J486" s="17"/>
      <c r="K486" s="20"/>
    </row>
    <row r="487" spans="1:11" ht="15.75" x14ac:dyDescent="0.25">
      <c r="A487" s="13">
        <v>480</v>
      </c>
      <c r="B487" s="197" t="s">
        <v>810</v>
      </c>
      <c r="C487" s="198">
        <v>1.2</v>
      </c>
      <c r="D487" s="123"/>
      <c r="E487" s="124"/>
      <c r="F487" s="125">
        <f t="shared" si="7"/>
        <v>1.2</v>
      </c>
      <c r="G487" s="47"/>
      <c r="H487" s="66"/>
      <c r="I487" s="18"/>
      <c r="J487" s="17"/>
      <c r="K487" s="20"/>
    </row>
    <row r="488" spans="1:11" ht="15.75" x14ac:dyDescent="0.25">
      <c r="A488" s="13">
        <v>481</v>
      </c>
      <c r="B488" s="206" t="s">
        <v>895</v>
      </c>
      <c r="C488" s="207">
        <v>1.4</v>
      </c>
      <c r="D488" s="123"/>
      <c r="E488" s="124"/>
      <c r="F488" s="125">
        <f t="shared" si="7"/>
        <v>1.4</v>
      </c>
      <c r="G488" s="47"/>
      <c r="H488" s="66"/>
      <c r="I488" s="18"/>
      <c r="J488" s="17"/>
      <c r="K488" s="20"/>
    </row>
    <row r="489" spans="1:11" ht="15.75" x14ac:dyDescent="0.25">
      <c r="A489" s="13">
        <v>482</v>
      </c>
      <c r="B489" s="206" t="s">
        <v>896</v>
      </c>
      <c r="C489" s="207">
        <v>1</v>
      </c>
      <c r="D489" s="123"/>
      <c r="E489" s="124"/>
      <c r="F489" s="125">
        <f t="shared" si="7"/>
        <v>1</v>
      </c>
      <c r="G489" s="47"/>
      <c r="H489" s="66"/>
      <c r="I489" s="18"/>
      <c r="J489" s="17"/>
      <c r="K489" s="20"/>
    </row>
    <row r="490" spans="1:11" ht="15.75" x14ac:dyDescent="0.25">
      <c r="A490" s="13">
        <v>483</v>
      </c>
      <c r="B490" s="206" t="s">
        <v>897</v>
      </c>
      <c r="C490" s="207">
        <v>1.4</v>
      </c>
      <c r="D490" s="123"/>
      <c r="E490" s="124"/>
      <c r="F490" s="125">
        <f t="shared" si="7"/>
        <v>1.4</v>
      </c>
      <c r="G490" s="47"/>
      <c r="H490" s="66"/>
      <c r="I490" s="18"/>
      <c r="J490" s="17"/>
      <c r="K490" s="20"/>
    </row>
    <row r="491" spans="1:11" ht="15.75" x14ac:dyDescent="0.25">
      <c r="A491" s="13">
        <v>484</v>
      </c>
      <c r="B491" s="206" t="s">
        <v>898</v>
      </c>
      <c r="C491" s="207">
        <v>0.2</v>
      </c>
      <c r="D491" s="123"/>
      <c r="E491" s="124"/>
      <c r="F491" s="125">
        <f t="shared" si="7"/>
        <v>0.2</v>
      </c>
      <c r="G491" s="47"/>
      <c r="H491" s="66"/>
      <c r="I491" s="18"/>
      <c r="J491" s="17"/>
      <c r="K491" s="20"/>
    </row>
    <row r="492" spans="1:11" ht="15.75" x14ac:dyDescent="0.25">
      <c r="A492" s="13">
        <v>485</v>
      </c>
      <c r="B492" s="206" t="s">
        <v>899</v>
      </c>
      <c r="C492" s="207">
        <v>0.25</v>
      </c>
      <c r="D492" s="123"/>
      <c r="E492" s="124"/>
      <c r="F492" s="125">
        <f t="shared" si="7"/>
        <v>0.25</v>
      </c>
      <c r="G492" s="47"/>
      <c r="H492" s="66"/>
      <c r="I492" s="18"/>
      <c r="J492" s="17"/>
      <c r="K492" s="20"/>
    </row>
    <row r="493" spans="1:11" ht="15.75" x14ac:dyDescent="0.25">
      <c r="A493" s="13">
        <v>486</v>
      </c>
      <c r="B493" s="206" t="s">
        <v>900</v>
      </c>
      <c r="C493" s="207">
        <v>0.25</v>
      </c>
      <c r="D493" s="123"/>
      <c r="E493" s="124"/>
      <c r="F493" s="125">
        <f t="shared" si="7"/>
        <v>0.25</v>
      </c>
      <c r="G493" s="47"/>
      <c r="H493" s="66"/>
      <c r="I493" s="18"/>
      <c r="J493" s="17"/>
      <c r="K493" s="20"/>
    </row>
    <row r="494" spans="1:11" ht="15.75" x14ac:dyDescent="0.25">
      <c r="A494" s="13">
        <v>487</v>
      </c>
      <c r="B494" s="206" t="s">
        <v>901</v>
      </c>
      <c r="C494" s="207">
        <v>0.25</v>
      </c>
      <c r="D494" s="123"/>
      <c r="E494" s="124"/>
      <c r="F494" s="125">
        <f t="shared" si="7"/>
        <v>0.25</v>
      </c>
      <c r="G494" s="47"/>
      <c r="H494" s="66"/>
      <c r="I494" s="18"/>
      <c r="J494" s="17"/>
      <c r="K494" s="20"/>
    </row>
    <row r="495" spans="1:11" ht="15.75" x14ac:dyDescent="0.25">
      <c r="A495" s="13">
        <v>488</v>
      </c>
      <c r="B495" s="206" t="s">
        <v>902</v>
      </c>
      <c r="C495" s="207">
        <v>1.4</v>
      </c>
      <c r="D495" s="123"/>
      <c r="E495" s="124"/>
      <c r="F495" s="125">
        <f t="shared" si="7"/>
        <v>1.4</v>
      </c>
      <c r="G495" s="47"/>
      <c r="H495" s="66"/>
      <c r="I495" s="18"/>
      <c r="J495" s="17"/>
      <c r="K495" s="20"/>
    </row>
    <row r="496" spans="1:11" ht="15.75" x14ac:dyDescent="0.25">
      <c r="A496" s="13">
        <v>489</v>
      </c>
      <c r="B496" s="206" t="s">
        <v>903</v>
      </c>
      <c r="C496" s="207">
        <v>1.1000000000000001</v>
      </c>
      <c r="D496" s="123"/>
      <c r="E496" s="124"/>
      <c r="F496" s="125">
        <f t="shared" si="7"/>
        <v>1.1000000000000001</v>
      </c>
      <c r="G496" s="47"/>
      <c r="H496" s="66"/>
      <c r="I496" s="18"/>
      <c r="J496" s="17"/>
      <c r="K496" s="20"/>
    </row>
    <row r="497" spans="1:11" ht="15.75" x14ac:dyDescent="0.25">
      <c r="A497" s="13">
        <v>490</v>
      </c>
      <c r="B497" s="206" t="s">
        <v>904</v>
      </c>
      <c r="C497" s="207">
        <v>1</v>
      </c>
      <c r="D497" s="123"/>
      <c r="E497" s="124"/>
      <c r="F497" s="125">
        <f t="shared" si="7"/>
        <v>1</v>
      </c>
      <c r="G497" s="47"/>
      <c r="H497" s="66"/>
      <c r="I497" s="18"/>
      <c r="J497" s="17"/>
      <c r="K497" s="20"/>
    </row>
    <row r="498" spans="1:11" ht="15.75" x14ac:dyDescent="0.25">
      <c r="A498" s="13">
        <v>491</v>
      </c>
      <c r="B498" s="206" t="s">
        <v>905</v>
      </c>
      <c r="C498" s="207">
        <v>0.4</v>
      </c>
      <c r="D498" s="123"/>
      <c r="E498" s="124"/>
      <c r="F498" s="125">
        <f t="shared" si="7"/>
        <v>0.4</v>
      </c>
      <c r="G498" s="47"/>
      <c r="H498" s="66"/>
      <c r="I498" s="18"/>
      <c r="J498" s="17"/>
      <c r="K498" s="20"/>
    </row>
    <row r="499" spans="1:11" ht="15.75" x14ac:dyDescent="0.25">
      <c r="A499" s="13">
        <v>492</v>
      </c>
      <c r="B499" s="197" t="s">
        <v>906</v>
      </c>
      <c r="C499" s="198">
        <v>1.95</v>
      </c>
      <c r="D499" s="123"/>
      <c r="E499" s="124"/>
      <c r="F499" s="125">
        <f t="shared" si="7"/>
        <v>1.95</v>
      </c>
      <c r="G499" s="47"/>
      <c r="H499" s="66"/>
      <c r="I499" s="18"/>
      <c r="J499" s="17"/>
      <c r="K499" s="20"/>
    </row>
    <row r="500" spans="1:11" ht="15.75" x14ac:dyDescent="0.25">
      <c r="A500" s="13">
        <v>493</v>
      </c>
      <c r="B500" s="197" t="s">
        <v>907</v>
      </c>
      <c r="C500" s="198">
        <v>1.4</v>
      </c>
      <c r="D500" s="123"/>
      <c r="E500" s="124"/>
      <c r="F500" s="125">
        <f t="shared" si="7"/>
        <v>1.4</v>
      </c>
      <c r="G500" s="47"/>
      <c r="H500" s="66"/>
      <c r="I500" s="18"/>
      <c r="J500" s="17"/>
      <c r="K500" s="20"/>
    </row>
    <row r="501" spans="1:11" ht="15.75" x14ac:dyDescent="0.25">
      <c r="A501" s="13">
        <v>494</v>
      </c>
      <c r="B501" s="197" t="s">
        <v>708</v>
      </c>
      <c r="C501" s="198">
        <v>0.9</v>
      </c>
      <c r="D501" s="123"/>
      <c r="E501" s="124"/>
      <c r="F501" s="125">
        <f t="shared" si="7"/>
        <v>0.9</v>
      </c>
      <c r="G501" s="47"/>
      <c r="H501" s="66"/>
      <c r="I501" s="18"/>
      <c r="J501" s="17"/>
      <c r="K501" s="20"/>
    </row>
    <row r="502" spans="1:11" ht="15.75" x14ac:dyDescent="0.25">
      <c r="A502" s="13">
        <v>495</v>
      </c>
      <c r="B502" s="206" t="s">
        <v>908</v>
      </c>
      <c r="C502" s="207">
        <v>8</v>
      </c>
      <c r="D502" s="123"/>
      <c r="E502" s="124"/>
      <c r="F502" s="125">
        <f t="shared" si="7"/>
        <v>8</v>
      </c>
      <c r="G502" s="47"/>
      <c r="H502" s="66"/>
      <c r="I502" s="18"/>
      <c r="J502" s="17"/>
      <c r="K502" s="20"/>
    </row>
    <row r="503" spans="1:11" ht="15.75" x14ac:dyDescent="0.25">
      <c r="A503" s="13">
        <v>496</v>
      </c>
      <c r="B503" s="206" t="s">
        <v>554</v>
      </c>
      <c r="C503" s="207">
        <v>1.4</v>
      </c>
      <c r="D503" s="123"/>
      <c r="E503" s="124"/>
      <c r="F503" s="125">
        <f t="shared" si="7"/>
        <v>1.4</v>
      </c>
      <c r="G503" s="47"/>
      <c r="H503" s="66"/>
      <c r="I503" s="18"/>
      <c r="J503" s="17"/>
      <c r="K503" s="20"/>
    </row>
    <row r="504" spans="1:11" ht="15.75" x14ac:dyDescent="0.25">
      <c r="A504" s="13">
        <v>497</v>
      </c>
      <c r="B504" s="206" t="s">
        <v>909</v>
      </c>
      <c r="C504" s="207">
        <v>2.5</v>
      </c>
      <c r="D504" s="123"/>
      <c r="E504" s="124"/>
      <c r="F504" s="125">
        <f t="shared" si="7"/>
        <v>2.5</v>
      </c>
      <c r="G504" s="47"/>
      <c r="H504" s="66"/>
      <c r="I504" s="18"/>
      <c r="J504" s="17"/>
      <c r="K504" s="20"/>
    </row>
    <row r="505" spans="1:11" ht="15.75" x14ac:dyDescent="0.25">
      <c r="A505" s="13">
        <v>498</v>
      </c>
      <c r="B505" s="206" t="s">
        <v>910</v>
      </c>
      <c r="C505" s="207">
        <v>2</v>
      </c>
      <c r="D505" s="123"/>
      <c r="E505" s="124"/>
      <c r="F505" s="125">
        <f t="shared" si="7"/>
        <v>2</v>
      </c>
      <c r="G505" s="47"/>
      <c r="H505" s="66"/>
      <c r="I505" s="18"/>
      <c r="J505" s="17"/>
      <c r="K505" s="20"/>
    </row>
    <row r="506" spans="1:11" ht="15.75" x14ac:dyDescent="0.25">
      <c r="A506" s="13">
        <v>499</v>
      </c>
      <c r="B506" s="206" t="s">
        <v>911</v>
      </c>
      <c r="C506" s="207">
        <v>2</v>
      </c>
      <c r="D506" s="123"/>
      <c r="E506" s="124"/>
      <c r="F506" s="125">
        <f t="shared" si="7"/>
        <v>2</v>
      </c>
      <c r="G506" s="47"/>
      <c r="H506" s="66"/>
      <c r="I506" s="18"/>
      <c r="J506" s="17"/>
      <c r="K506" s="20"/>
    </row>
    <row r="507" spans="1:11" ht="15.75" x14ac:dyDescent="0.25">
      <c r="A507" s="13">
        <v>500</v>
      </c>
      <c r="B507" s="206" t="s">
        <v>912</v>
      </c>
      <c r="C507" s="207">
        <v>0.1</v>
      </c>
      <c r="D507" s="123"/>
      <c r="E507" s="124"/>
      <c r="F507" s="125">
        <f t="shared" si="7"/>
        <v>0.1</v>
      </c>
      <c r="G507" s="47"/>
      <c r="H507" s="66"/>
      <c r="I507" s="18"/>
      <c r="J507" s="17"/>
      <c r="K507" s="20"/>
    </row>
    <row r="508" spans="1:11" ht="15.75" x14ac:dyDescent="0.25">
      <c r="A508" s="13">
        <v>501</v>
      </c>
      <c r="B508" s="206" t="s">
        <v>913</v>
      </c>
      <c r="C508" s="207">
        <v>0.1</v>
      </c>
      <c r="D508" s="123"/>
      <c r="E508" s="124"/>
      <c r="F508" s="125">
        <f t="shared" si="7"/>
        <v>0.1</v>
      </c>
      <c r="G508" s="47"/>
      <c r="H508" s="66"/>
      <c r="I508" s="18"/>
      <c r="J508" s="17"/>
      <c r="K508" s="20"/>
    </row>
    <row r="509" spans="1:11" ht="15.75" x14ac:dyDescent="0.25">
      <c r="A509" s="13">
        <v>502</v>
      </c>
      <c r="B509" s="206" t="s">
        <v>914</v>
      </c>
      <c r="C509" s="207">
        <v>0.3</v>
      </c>
      <c r="D509" s="123"/>
      <c r="E509" s="124"/>
      <c r="F509" s="125">
        <f t="shared" si="7"/>
        <v>0.3</v>
      </c>
      <c r="G509" s="47"/>
      <c r="H509" s="66"/>
      <c r="I509" s="18"/>
      <c r="J509" s="17"/>
      <c r="K509" s="20"/>
    </row>
    <row r="510" spans="1:11" ht="15.75" x14ac:dyDescent="0.25">
      <c r="A510" s="13">
        <v>503</v>
      </c>
      <c r="B510" s="206" t="s">
        <v>915</v>
      </c>
      <c r="C510" s="207">
        <v>0.2</v>
      </c>
      <c r="D510" s="123"/>
      <c r="E510" s="124"/>
      <c r="F510" s="125">
        <f t="shared" si="7"/>
        <v>0.2</v>
      </c>
      <c r="G510" s="47"/>
      <c r="H510" s="66"/>
      <c r="I510" s="18"/>
      <c r="J510" s="17"/>
      <c r="K510" s="20"/>
    </row>
    <row r="511" spans="1:11" ht="15.75" x14ac:dyDescent="0.25">
      <c r="A511" s="13">
        <v>504</v>
      </c>
      <c r="B511" s="206" t="s">
        <v>916</v>
      </c>
      <c r="C511" s="207">
        <v>1.5</v>
      </c>
      <c r="D511" s="123"/>
      <c r="E511" s="124"/>
      <c r="F511" s="125">
        <f t="shared" si="7"/>
        <v>1.5</v>
      </c>
      <c r="G511" s="47"/>
      <c r="H511" s="66"/>
      <c r="I511" s="18"/>
      <c r="J511" s="17"/>
      <c r="K511" s="20"/>
    </row>
    <row r="512" spans="1:11" ht="15.75" x14ac:dyDescent="0.25">
      <c r="A512" s="13">
        <v>505</v>
      </c>
      <c r="B512" s="206" t="s">
        <v>917</v>
      </c>
      <c r="C512" s="207">
        <v>1.4</v>
      </c>
      <c r="D512" s="123"/>
      <c r="E512" s="124"/>
      <c r="F512" s="125">
        <f t="shared" si="7"/>
        <v>1.4</v>
      </c>
      <c r="G512" s="47"/>
      <c r="H512" s="66"/>
      <c r="I512" s="18"/>
      <c r="J512" s="17"/>
      <c r="K512" s="20"/>
    </row>
    <row r="513" spans="1:11" ht="15.75" x14ac:dyDescent="0.25">
      <c r="A513" s="13">
        <v>506</v>
      </c>
      <c r="B513" s="197" t="s">
        <v>918</v>
      </c>
      <c r="C513" s="198">
        <v>1.4</v>
      </c>
      <c r="D513" s="123"/>
      <c r="E513" s="124"/>
      <c r="F513" s="125">
        <f t="shared" si="7"/>
        <v>1.4</v>
      </c>
      <c r="G513" s="47"/>
      <c r="H513" s="66"/>
      <c r="I513" s="18"/>
      <c r="J513" s="17"/>
      <c r="K513" s="20"/>
    </row>
    <row r="514" spans="1:11" ht="15.75" x14ac:dyDescent="0.25">
      <c r="A514" s="13">
        <v>507</v>
      </c>
      <c r="B514" s="197" t="s">
        <v>919</v>
      </c>
      <c r="C514" s="198">
        <v>1</v>
      </c>
      <c r="D514" s="123"/>
      <c r="E514" s="124"/>
      <c r="F514" s="125">
        <f t="shared" si="7"/>
        <v>1</v>
      </c>
      <c r="G514" s="47"/>
      <c r="H514" s="66"/>
      <c r="I514" s="18"/>
      <c r="J514" s="17"/>
      <c r="K514" s="20"/>
    </row>
    <row r="515" spans="1:11" ht="15.75" x14ac:dyDescent="0.25">
      <c r="A515" s="13">
        <v>508</v>
      </c>
      <c r="B515" s="197" t="s">
        <v>920</v>
      </c>
      <c r="C515" s="198">
        <v>1.2</v>
      </c>
      <c r="D515" s="123"/>
      <c r="E515" s="124"/>
      <c r="F515" s="125">
        <f t="shared" si="7"/>
        <v>1.2</v>
      </c>
      <c r="G515" s="47"/>
      <c r="H515" s="66"/>
      <c r="I515" s="18"/>
      <c r="J515" s="17"/>
      <c r="K515" s="20"/>
    </row>
    <row r="516" spans="1:11" ht="15.75" x14ac:dyDescent="0.25">
      <c r="A516" s="13">
        <v>509</v>
      </c>
      <c r="B516" s="197" t="s">
        <v>921</v>
      </c>
      <c r="C516" s="198">
        <v>1.5</v>
      </c>
      <c r="D516" s="123"/>
      <c r="E516" s="124"/>
      <c r="F516" s="125">
        <f t="shared" si="7"/>
        <v>1.5</v>
      </c>
      <c r="G516" s="47"/>
      <c r="H516" s="66"/>
      <c r="I516" s="18"/>
      <c r="J516" s="17"/>
      <c r="K516" s="20"/>
    </row>
    <row r="517" spans="1:11" ht="15.75" x14ac:dyDescent="0.25">
      <c r="A517" s="13">
        <v>510</v>
      </c>
      <c r="B517" s="197" t="s">
        <v>922</v>
      </c>
      <c r="C517" s="198">
        <v>1</v>
      </c>
      <c r="D517" s="123"/>
      <c r="E517" s="124"/>
      <c r="F517" s="125">
        <f t="shared" si="7"/>
        <v>1</v>
      </c>
      <c r="G517" s="47"/>
      <c r="H517" s="66"/>
      <c r="I517" s="18"/>
      <c r="J517" s="17"/>
      <c r="K517" s="20"/>
    </row>
    <row r="518" spans="1:11" ht="15.75" x14ac:dyDescent="0.25">
      <c r="A518" s="13">
        <v>511</v>
      </c>
      <c r="B518" s="197" t="s">
        <v>923</v>
      </c>
      <c r="C518" s="198">
        <v>1.4</v>
      </c>
      <c r="D518" s="123"/>
      <c r="E518" s="124"/>
      <c r="F518" s="125">
        <f t="shared" si="7"/>
        <v>1.4</v>
      </c>
      <c r="G518" s="47"/>
      <c r="H518" s="66"/>
      <c r="I518" s="18"/>
      <c r="J518" s="17"/>
      <c r="K518" s="20"/>
    </row>
    <row r="519" spans="1:11" ht="15.75" x14ac:dyDescent="0.25">
      <c r="A519" s="13">
        <v>512</v>
      </c>
      <c r="B519" s="206" t="s">
        <v>924</v>
      </c>
      <c r="C519" s="207">
        <v>2</v>
      </c>
      <c r="D519" s="123"/>
      <c r="E519" s="124"/>
      <c r="F519" s="125">
        <f t="shared" si="7"/>
        <v>2</v>
      </c>
      <c r="G519" s="47"/>
      <c r="H519" s="66"/>
      <c r="I519" s="18"/>
      <c r="J519" s="17"/>
      <c r="K519" s="20"/>
    </row>
    <row r="520" spans="1:11" ht="15.75" x14ac:dyDescent="0.25">
      <c r="A520" s="13">
        <v>513</v>
      </c>
      <c r="B520" s="206" t="s">
        <v>925</v>
      </c>
      <c r="C520" s="207">
        <v>1</v>
      </c>
      <c r="D520" s="123"/>
      <c r="E520" s="124"/>
      <c r="F520" s="125">
        <f t="shared" si="7"/>
        <v>1</v>
      </c>
      <c r="G520" s="47"/>
      <c r="H520" s="66"/>
      <c r="I520" s="18"/>
      <c r="J520" s="17"/>
      <c r="K520" s="20"/>
    </row>
    <row r="521" spans="1:11" ht="15.75" x14ac:dyDescent="0.25">
      <c r="A521" s="13">
        <v>514</v>
      </c>
      <c r="B521" s="206" t="s">
        <v>926</v>
      </c>
      <c r="C521" s="207">
        <v>1</v>
      </c>
      <c r="D521" s="123"/>
      <c r="E521" s="124"/>
      <c r="F521" s="125">
        <f t="shared" si="7"/>
        <v>1</v>
      </c>
      <c r="G521" s="47"/>
      <c r="H521" s="66"/>
      <c r="I521" s="18"/>
      <c r="J521" s="17"/>
      <c r="K521" s="20"/>
    </row>
    <row r="522" spans="1:11" ht="15.75" x14ac:dyDescent="0.25">
      <c r="A522" s="13">
        <v>515</v>
      </c>
      <c r="B522" s="206" t="s">
        <v>927</v>
      </c>
      <c r="C522" s="207">
        <v>0.25</v>
      </c>
      <c r="D522" s="123"/>
      <c r="E522" s="124"/>
      <c r="F522" s="125">
        <f t="shared" si="7"/>
        <v>0.25</v>
      </c>
      <c r="G522" s="47"/>
      <c r="H522" s="66"/>
      <c r="I522" s="18"/>
      <c r="J522" s="17"/>
      <c r="K522" s="20"/>
    </row>
    <row r="523" spans="1:11" ht="15.75" x14ac:dyDescent="0.25">
      <c r="A523" s="13">
        <v>516</v>
      </c>
      <c r="B523" s="206" t="s">
        <v>928</v>
      </c>
      <c r="C523" s="207">
        <v>0.2</v>
      </c>
      <c r="D523" s="123"/>
      <c r="E523" s="124"/>
      <c r="F523" s="125">
        <f t="shared" si="7"/>
        <v>0.2</v>
      </c>
      <c r="G523" s="47"/>
      <c r="H523" s="66"/>
      <c r="I523" s="18"/>
      <c r="J523" s="17"/>
      <c r="K523" s="20"/>
    </row>
    <row r="524" spans="1:11" ht="15.75" x14ac:dyDescent="0.25">
      <c r="A524" s="13">
        <v>517</v>
      </c>
      <c r="B524" s="206" t="s">
        <v>929</v>
      </c>
      <c r="C524" s="207">
        <v>0.3</v>
      </c>
      <c r="D524" s="123"/>
      <c r="E524" s="124"/>
      <c r="F524" s="125">
        <f t="shared" si="7"/>
        <v>0.3</v>
      </c>
      <c r="G524" s="47"/>
      <c r="H524" s="66"/>
      <c r="I524" s="18"/>
      <c r="J524" s="17"/>
      <c r="K524" s="20"/>
    </row>
    <row r="525" spans="1:11" ht="15.75" x14ac:dyDescent="0.25">
      <c r="A525" s="13">
        <v>518</v>
      </c>
      <c r="B525" s="206" t="s">
        <v>930</v>
      </c>
      <c r="C525" s="207">
        <v>0.6</v>
      </c>
      <c r="D525" s="123"/>
      <c r="E525" s="124"/>
      <c r="F525" s="125">
        <f t="shared" si="7"/>
        <v>0.6</v>
      </c>
      <c r="G525" s="47"/>
      <c r="H525" s="66"/>
      <c r="I525" s="18"/>
      <c r="J525" s="17"/>
      <c r="K525" s="20"/>
    </row>
    <row r="526" spans="1:11" ht="15.75" x14ac:dyDescent="0.25">
      <c r="A526" s="13">
        <v>519</v>
      </c>
      <c r="B526" s="206" t="s">
        <v>931</v>
      </c>
      <c r="C526" s="207">
        <v>1.4</v>
      </c>
      <c r="D526" s="123"/>
      <c r="E526" s="124"/>
      <c r="F526" s="125">
        <f t="shared" si="7"/>
        <v>1.4</v>
      </c>
      <c r="G526" s="47"/>
      <c r="H526" s="66"/>
      <c r="I526" s="18"/>
      <c r="J526" s="17"/>
      <c r="K526" s="20"/>
    </row>
    <row r="527" spans="1:11" ht="15.75" x14ac:dyDescent="0.25">
      <c r="A527" s="13">
        <v>520</v>
      </c>
      <c r="B527" s="206" t="s">
        <v>894</v>
      </c>
      <c r="C527" s="207">
        <v>1</v>
      </c>
      <c r="D527" s="123"/>
      <c r="E527" s="124"/>
      <c r="F527" s="125">
        <f t="shared" si="7"/>
        <v>1</v>
      </c>
      <c r="G527" s="47"/>
      <c r="H527" s="66"/>
      <c r="I527" s="18"/>
      <c r="J527" s="17"/>
      <c r="K527" s="20"/>
    </row>
    <row r="528" spans="1:11" ht="15.75" x14ac:dyDescent="0.25">
      <c r="A528" s="13">
        <v>521</v>
      </c>
      <c r="B528" s="206" t="s">
        <v>932</v>
      </c>
      <c r="C528" s="207">
        <v>0.5</v>
      </c>
      <c r="D528" s="123"/>
      <c r="E528" s="124"/>
      <c r="F528" s="125">
        <f t="shared" si="7"/>
        <v>0.5</v>
      </c>
      <c r="G528" s="47"/>
      <c r="H528" s="66"/>
      <c r="I528" s="18"/>
      <c r="J528" s="17"/>
      <c r="K528" s="20"/>
    </row>
    <row r="529" spans="1:11" ht="15.75" x14ac:dyDescent="0.25">
      <c r="A529" s="13">
        <v>522</v>
      </c>
      <c r="B529" s="206" t="s">
        <v>933</v>
      </c>
      <c r="C529" s="207">
        <v>0.5</v>
      </c>
      <c r="D529" s="123"/>
      <c r="E529" s="124"/>
      <c r="F529" s="125">
        <f t="shared" si="7"/>
        <v>0.5</v>
      </c>
      <c r="G529" s="47"/>
      <c r="H529" s="66"/>
      <c r="I529" s="18"/>
      <c r="J529" s="17"/>
      <c r="K529" s="20"/>
    </row>
    <row r="530" spans="1:11" ht="15.75" x14ac:dyDescent="0.25">
      <c r="A530" s="13">
        <v>523</v>
      </c>
      <c r="B530" s="197" t="s">
        <v>663</v>
      </c>
      <c r="C530" s="198">
        <v>1.5</v>
      </c>
      <c r="D530" s="123"/>
      <c r="E530" s="124"/>
      <c r="F530" s="125">
        <f t="shared" si="7"/>
        <v>1.5</v>
      </c>
      <c r="G530" s="47"/>
      <c r="H530" s="66"/>
      <c r="I530" s="18"/>
      <c r="J530" s="17"/>
      <c r="K530" s="20"/>
    </row>
    <row r="531" spans="1:11" ht="15.75" x14ac:dyDescent="0.25">
      <c r="A531" s="13">
        <v>524</v>
      </c>
      <c r="B531" s="197" t="s">
        <v>461</v>
      </c>
      <c r="C531" s="198">
        <v>0.3</v>
      </c>
      <c r="D531" s="123"/>
      <c r="E531" s="124"/>
      <c r="F531" s="125">
        <f t="shared" si="7"/>
        <v>0.3</v>
      </c>
      <c r="G531" s="47"/>
      <c r="H531" s="66"/>
      <c r="I531" s="18"/>
      <c r="J531" s="17"/>
      <c r="K531" s="20"/>
    </row>
    <row r="532" spans="1:11" ht="15.75" x14ac:dyDescent="0.25">
      <c r="A532" s="13">
        <v>525</v>
      </c>
      <c r="B532" s="197" t="s">
        <v>934</v>
      </c>
      <c r="C532" s="198">
        <v>1.4</v>
      </c>
      <c r="D532" s="123"/>
      <c r="E532" s="124"/>
      <c r="F532" s="125">
        <f t="shared" si="7"/>
        <v>1.4</v>
      </c>
      <c r="G532" s="47"/>
      <c r="H532" s="66"/>
      <c r="I532" s="18"/>
      <c r="J532" s="17"/>
      <c r="K532" s="20"/>
    </row>
    <row r="533" spans="1:11" ht="15.75" x14ac:dyDescent="0.25">
      <c r="A533" s="13">
        <v>526</v>
      </c>
      <c r="B533" s="197" t="s">
        <v>935</v>
      </c>
      <c r="C533" s="198">
        <v>2.6</v>
      </c>
      <c r="D533" s="123"/>
      <c r="E533" s="124"/>
      <c r="F533" s="125">
        <f t="shared" si="7"/>
        <v>2.6</v>
      </c>
      <c r="G533" s="47"/>
      <c r="H533" s="66"/>
      <c r="I533" s="18"/>
      <c r="J533" s="17"/>
      <c r="K533" s="20"/>
    </row>
    <row r="534" spans="1:11" ht="15.75" x14ac:dyDescent="0.25">
      <c r="A534" s="13">
        <v>527</v>
      </c>
      <c r="B534" s="197" t="s">
        <v>936</v>
      </c>
      <c r="C534" s="198">
        <v>0.5</v>
      </c>
      <c r="D534" s="123"/>
      <c r="E534" s="124"/>
      <c r="F534" s="125">
        <f t="shared" si="7"/>
        <v>0.5</v>
      </c>
      <c r="G534" s="47"/>
      <c r="H534" s="66"/>
      <c r="I534" s="18"/>
      <c r="J534" s="17"/>
      <c r="K534" s="20"/>
    </row>
    <row r="535" spans="1:11" ht="15.75" x14ac:dyDescent="0.25">
      <c r="A535" s="13">
        <v>528</v>
      </c>
      <c r="B535" s="197" t="s">
        <v>937</v>
      </c>
      <c r="C535" s="198">
        <v>1.4</v>
      </c>
      <c r="D535" s="123"/>
      <c r="E535" s="124"/>
      <c r="F535" s="125">
        <f t="shared" si="7"/>
        <v>1.4</v>
      </c>
      <c r="G535" s="47"/>
      <c r="H535" s="66"/>
      <c r="I535" s="18"/>
      <c r="J535" s="17"/>
      <c r="K535" s="20"/>
    </row>
    <row r="536" spans="1:11" ht="15.75" x14ac:dyDescent="0.25">
      <c r="A536" s="13">
        <v>529</v>
      </c>
      <c r="B536" s="197" t="s">
        <v>938</v>
      </c>
      <c r="C536" s="198">
        <v>1.5</v>
      </c>
      <c r="D536" s="123"/>
      <c r="E536" s="124"/>
      <c r="F536" s="125">
        <f t="shared" si="7"/>
        <v>1.5</v>
      </c>
      <c r="G536" s="47"/>
      <c r="H536" s="66"/>
      <c r="I536" s="18"/>
      <c r="J536" s="17"/>
      <c r="K536" s="20"/>
    </row>
    <row r="537" spans="1:11" ht="15.75" x14ac:dyDescent="0.25">
      <c r="A537" s="13">
        <v>530</v>
      </c>
      <c r="B537" s="197" t="s">
        <v>939</v>
      </c>
      <c r="C537" s="198">
        <v>1.4</v>
      </c>
      <c r="D537" s="123"/>
      <c r="E537" s="124"/>
      <c r="F537" s="125">
        <f t="shared" si="7"/>
        <v>1.4</v>
      </c>
      <c r="G537" s="47"/>
      <c r="H537" s="66"/>
      <c r="I537" s="18"/>
      <c r="J537" s="17"/>
      <c r="K537" s="20"/>
    </row>
    <row r="538" spans="1:11" ht="15.75" x14ac:dyDescent="0.25">
      <c r="A538" s="13">
        <v>531</v>
      </c>
      <c r="B538" s="197" t="s">
        <v>564</v>
      </c>
      <c r="C538" s="198">
        <v>0.47</v>
      </c>
      <c r="D538" s="123"/>
      <c r="E538" s="124"/>
      <c r="F538" s="125">
        <f t="shared" si="7"/>
        <v>0.47</v>
      </c>
      <c r="G538" s="47"/>
      <c r="H538" s="66"/>
      <c r="I538" s="18"/>
      <c r="J538" s="17"/>
      <c r="K538" s="20"/>
    </row>
    <row r="539" spans="1:11" ht="15.75" x14ac:dyDescent="0.25">
      <c r="A539" s="13">
        <v>532</v>
      </c>
      <c r="B539" s="197" t="s">
        <v>940</v>
      </c>
      <c r="C539" s="198">
        <v>0.5</v>
      </c>
      <c r="D539" s="123"/>
      <c r="E539" s="124"/>
      <c r="F539" s="125">
        <f t="shared" si="7"/>
        <v>0.5</v>
      </c>
      <c r="G539" s="47"/>
      <c r="H539" s="66"/>
      <c r="I539" s="18"/>
      <c r="J539" s="17"/>
      <c r="K539" s="20"/>
    </row>
    <row r="540" spans="1:11" ht="15.75" x14ac:dyDescent="0.25">
      <c r="A540" s="13">
        <v>533</v>
      </c>
      <c r="B540" s="213" t="s">
        <v>539</v>
      </c>
      <c r="C540" s="218">
        <v>0.5</v>
      </c>
      <c r="D540" s="123"/>
      <c r="E540" s="124"/>
      <c r="F540" s="125">
        <f t="shared" si="7"/>
        <v>0.5</v>
      </c>
      <c r="G540" s="47"/>
      <c r="H540" s="66"/>
      <c r="I540" s="18"/>
      <c r="J540" s="17"/>
      <c r="K540" s="20"/>
    </row>
    <row r="541" spans="1:11" ht="15.75" x14ac:dyDescent="0.25">
      <c r="A541" s="13">
        <v>534</v>
      </c>
      <c r="B541" s="213" t="s">
        <v>596</v>
      </c>
      <c r="C541" s="218">
        <v>0.2</v>
      </c>
      <c r="D541" s="123"/>
      <c r="E541" s="124"/>
      <c r="F541" s="125">
        <f t="shared" si="7"/>
        <v>0.2</v>
      </c>
      <c r="G541" s="47"/>
      <c r="H541" s="66"/>
      <c r="I541" s="18"/>
      <c r="J541" s="17"/>
      <c r="K541" s="20"/>
    </row>
    <row r="542" spans="1:11" ht="15.75" x14ac:dyDescent="0.25">
      <c r="A542" s="13">
        <v>535</v>
      </c>
      <c r="B542" s="213" t="s">
        <v>941</v>
      </c>
      <c r="C542" s="218">
        <v>1.4</v>
      </c>
      <c r="D542" s="123"/>
      <c r="E542" s="124"/>
      <c r="F542" s="125">
        <f t="shared" si="7"/>
        <v>1.4</v>
      </c>
      <c r="G542" s="47"/>
      <c r="H542" s="66"/>
      <c r="I542" s="18"/>
      <c r="J542" s="17"/>
      <c r="K542" s="20"/>
    </row>
    <row r="543" spans="1:11" ht="15.75" x14ac:dyDescent="0.25">
      <c r="A543" s="13">
        <v>536</v>
      </c>
      <c r="B543" s="213" t="s">
        <v>942</v>
      </c>
      <c r="C543" s="218">
        <v>3</v>
      </c>
      <c r="D543" s="123"/>
      <c r="E543" s="124"/>
      <c r="F543" s="125">
        <f t="shared" si="7"/>
        <v>3</v>
      </c>
      <c r="G543" s="47"/>
      <c r="H543" s="66"/>
      <c r="I543" s="18"/>
      <c r="J543" s="17"/>
      <c r="K543" s="20"/>
    </row>
    <row r="544" spans="1:11" ht="15.75" x14ac:dyDescent="0.25">
      <c r="A544" s="13">
        <v>537</v>
      </c>
      <c r="B544" s="213" t="s">
        <v>656</v>
      </c>
      <c r="C544" s="218">
        <v>1.4</v>
      </c>
      <c r="D544" s="123"/>
      <c r="E544" s="124"/>
      <c r="F544" s="125">
        <f t="shared" si="7"/>
        <v>1.4</v>
      </c>
      <c r="G544" s="47"/>
      <c r="H544" s="66"/>
      <c r="I544" s="18"/>
      <c r="J544" s="17"/>
      <c r="K544" s="20"/>
    </row>
    <row r="545" spans="1:11" ht="15.75" x14ac:dyDescent="0.25">
      <c r="A545" s="13">
        <v>538</v>
      </c>
      <c r="B545" s="213" t="s">
        <v>943</v>
      </c>
      <c r="C545" s="218">
        <v>1</v>
      </c>
      <c r="D545" s="123"/>
      <c r="E545" s="124"/>
      <c r="F545" s="125">
        <f t="shared" si="7"/>
        <v>1</v>
      </c>
      <c r="G545" s="47"/>
      <c r="H545" s="66"/>
      <c r="I545" s="18"/>
      <c r="J545" s="17"/>
      <c r="K545" s="20"/>
    </row>
    <row r="546" spans="1:11" ht="15.75" x14ac:dyDescent="0.25">
      <c r="A546" s="13">
        <v>539</v>
      </c>
      <c r="B546" s="213" t="s">
        <v>944</v>
      </c>
      <c r="C546" s="218">
        <v>1</v>
      </c>
      <c r="D546" s="123"/>
      <c r="E546" s="124"/>
      <c r="F546" s="125">
        <f t="shared" si="7"/>
        <v>1</v>
      </c>
      <c r="G546" s="47"/>
      <c r="H546" s="66"/>
      <c r="I546" s="18"/>
      <c r="J546" s="17"/>
      <c r="K546" s="20"/>
    </row>
    <row r="547" spans="1:11" ht="15.75" x14ac:dyDescent="0.25">
      <c r="A547" s="13">
        <v>540</v>
      </c>
      <c r="B547" s="213" t="s">
        <v>945</v>
      </c>
      <c r="C547" s="218">
        <v>1.4</v>
      </c>
      <c r="D547" s="123"/>
      <c r="E547" s="124"/>
      <c r="F547" s="125">
        <f t="shared" si="7"/>
        <v>1.4</v>
      </c>
      <c r="G547" s="47"/>
      <c r="H547" s="66"/>
      <c r="I547" s="18"/>
      <c r="J547" s="17"/>
      <c r="K547" s="20"/>
    </row>
    <row r="548" spans="1:11" ht="15.75" x14ac:dyDescent="0.25">
      <c r="A548" s="13">
        <v>541</v>
      </c>
      <c r="B548" s="213" t="s">
        <v>946</v>
      </c>
      <c r="C548" s="218">
        <v>1.5</v>
      </c>
      <c r="D548" s="123"/>
      <c r="E548" s="124"/>
      <c r="F548" s="125">
        <f t="shared" si="7"/>
        <v>1.5</v>
      </c>
      <c r="G548" s="47"/>
      <c r="H548" s="66"/>
      <c r="I548" s="18"/>
      <c r="J548" s="17"/>
      <c r="K548" s="20"/>
    </row>
    <row r="549" spans="1:11" ht="15.75" x14ac:dyDescent="0.25">
      <c r="A549" s="13">
        <v>542</v>
      </c>
      <c r="B549" s="213" t="s">
        <v>947</v>
      </c>
      <c r="C549" s="218">
        <v>3</v>
      </c>
      <c r="D549" s="123"/>
      <c r="E549" s="124"/>
      <c r="F549" s="125">
        <f t="shared" si="7"/>
        <v>3</v>
      </c>
      <c r="G549" s="47"/>
      <c r="H549" s="66"/>
      <c r="I549" s="18"/>
      <c r="J549" s="17"/>
      <c r="K549" s="20"/>
    </row>
    <row r="550" spans="1:11" ht="15.75" x14ac:dyDescent="0.25">
      <c r="A550" s="13">
        <v>543</v>
      </c>
      <c r="B550" s="213" t="s">
        <v>948</v>
      </c>
      <c r="C550" s="218">
        <v>3</v>
      </c>
      <c r="D550" s="123"/>
      <c r="E550" s="124"/>
      <c r="F550" s="125">
        <f t="shared" si="7"/>
        <v>3</v>
      </c>
      <c r="G550" s="47"/>
      <c r="H550" s="66"/>
      <c r="I550" s="18"/>
      <c r="J550" s="17"/>
      <c r="K550" s="20"/>
    </row>
    <row r="551" spans="1:11" ht="15.75" x14ac:dyDescent="0.25">
      <c r="A551" s="13">
        <v>544</v>
      </c>
      <c r="B551" s="213" t="s">
        <v>949</v>
      </c>
      <c r="C551" s="218">
        <v>1</v>
      </c>
      <c r="D551" s="123"/>
      <c r="E551" s="124"/>
      <c r="F551" s="125">
        <f t="shared" si="7"/>
        <v>1</v>
      </c>
      <c r="G551" s="47"/>
      <c r="H551" s="66"/>
      <c r="I551" s="18"/>
      <c r="J551" s="17"/>
      <c r="K551" s="20"/>
    </row>
    <row r="552" spans="1:11" ht="15.75" x14ac:dyDescent="0.25">
      <c r="A552" s="13">
        <v>545</v>
      </c>
      <c r="B552" s="213" t="s">
        <v>704</v>
      </c>
      <c r="C552" s="218">
        <v>1</v>
      </c>
      <c r="D552" s="123"/>
      <c r="E552" s="124"/>
      <c r="F552" s="125">
        <f t="shared" si="7"/>
        <v>1</v>
      </c>
      <c r="G552" s="47"/>
      <c r="H552" s="66"/>
      <c r="I552" s="18"/>
      <c r="J552" s="17"/>
      <c r="K552" s="20"/>
    </row>
    <row r="553" spans="1:11" ht="15.75" x14ac:dyDescent="0.25">
      <c r="A553" s="13">
        <v>546</v>
      </c>
      <c r="B553" s="213" t="s">
        <v>950</v>
      </c>
      <c r="C553" s="218">
        <v>1.5</v>
      </c>
      <c r="D553" s="123"/>
      <c r="E553" s="124"/>
      <c r="F553" s="125">
        <f t="shared" si="7"/>
        <v>1.5</v>
      </c>
      <c r="G553" s="47"/>
      <c r="H553" s="66"/>
      <c r="I553" s="18"/>
      <c r="J553" s="17"/>
      <c r="K553" s="20"/>
    </row>
    <row r="554" spans="1:11" ht="15.75" x14ac:dyDescent="0.25">
      <c r="A554" s="13">
        <v>547</v>
      </c>
      <c r="B554" s="213" t="s">
        <v>951</v>
      </c>
      <c r="C554" s="218">
        <v>1</v>
      </c>
      <c r="D554" s="123"/>
      <c r="E554" s="124"/>
      <c r="F554" s="125">
        <f t="shared" si="7"/>
        <v>1</v>
      </c>
      <c r="G554" s="47"/>
      <c r="H554" s="66"/>
      <c r="I554" s="18"/>
      <c r="J554" s="17"/>
      <c r="K554" s="20"/>
    </row>
    <row r="555" spans="1:11" ht="15.75" x14ac:dyDescent="0.25">
      <c r="A555" s="13">
        <v>548</v>
      </c>
      <c r="B555" s="213" t="s">
        <v>952</v>
      </c>
      <c r="C555" s="218">
        <v>1.4</v>
      </c>
      <c r="D555" s="123"/>
      <c r="E555" s="124"/>
      <c r="F555" s="125">
        <f t="shared" si="7"/>
        <v>1.4</v>
      </c>
      <c r="G555" s="47"/>
      <c r="H555" s="66"/>
      <c r="I555" s="18"/>
      <c r="J555" s="17"/>
      <c r="K555" s="20"/>
    </row>
    <row r="556" spans="1:11" ht="15.75" x14ac:dyDescent="0.25">
      <c r="A556" s="13">
        <v>549</v>
      </c>
      <c r="B556" s="213" t="s">
        <v>953</v>
      </c>
      <c r="C556" s="218">
        <v>1.4</v>
      </c>
      <c r="D556" s="123"/>
      <c r="E556" s="124"/>
      <c r="F556" s="125">
        <f t="shared" si="7"/>
        <v>1.4</v>
      </c>
      <c r="G556" s="47"/>
      <c r="H556" s="66"/>
      <c r="I556" s="18"/>
      <c r="J556" s="17"/>
      <c r="K556" s="20"/>
    </row>
    <row r="557" spans="1:11" ht="15.75" x14ac:dyDescent="0.25">
      <c r="A557" s="13">
        <v>550</v>
      </c>
      <c r="B557" s="213" t="s">
        <v>954</v>
      </c>
      <c r="C557" s="218">
        <v>1.5</v>
      </c>
      <c r="D557" s="123"/>
      <c r="E557" s="124"/>
      <c r="F557" s="125">
        <f t="shared" si="7"/>
        <v>1.5</v>
      </c>
      <c r="G557" s="47"/>
      <c r="H557" s="66"/>
      <c r="I557" s="18"/>
      <c r="J557" s="17"/>
      <c r="K557" s="20"/>
    </row>
    <row r="558" spans="1:11" ht="15.75" x14ac:dyDescent="0.25">
      <c r="A558" s="13">
        <v>551</v>
      </c>
      <c r="B558" s="213" t="s">
        <v>955</v>
      </c>
      <c r="C558" s="218">
        <v>1.5</v>
      </c>
      <c r="D558" s="123"/>
      <c r="E558" s="124"/>
      <c r="F558" s="125">
        <f t="shared" si="7"/>
        <v>1.5</v>
      </c>
      <c r="G558" s="47"/>
      <c r="H558" s="66"/>
      <c r="I558" s="18"/>
      <c r="J558" s="17"/>
      <c r="K558" s="20"/>
    </row>
    <row r="559" spans="1:11" ht="15.75" x14ac:dyDescent="0.25">
      <c r="A559" s="13">
        <v>552</v>
      </c>
      <c r="B559" s="213" t="s">
        <v>727</v>
      </c>
      <c r="C559" s="218">
        <v>0.5</v>
      </c>
      <c r="D559" s="123"/>
      <c r="E559" s="124"/>
      <c r="F559" s="125">
        <f t="shared" si="7"/>
        <v>0.5</v>
      </c>
      <c r="G559" s="47"/>
      <c r="H559" s="66"/>
      <c r="I559" s="18"/>
      <c r="J559" s="17"/>
      <c r="K559" s="20"/>
    </row>
    <row r="560" spans="1:11" ht="15.75" x14ac:dyDescent="0.25">
      <c r="A560" s="13">
        <v>553</v>
      </c>
      <c r="B560" s="213" t="s">
        <v>956</v>
      </c>
      <c r="C560" s="218">
        <v>1</v>
      </c>
      <c r="D560" s="123"/>
      <c r="E560" s="124"/>
      <c r="F560" s="125">
        <f t="shared" si="7"/>
        <v>1</v>
      </c>
      <c r="G560" s="47"/>
      <c r="H560" s="66"/>
      <c r="I560" s="18"/>
      <c r="J560" s="17"/>
      <c r="K560" s="20"/>
    </row>
    <row r="561" spans="1:11" ht="15.75" x14ac:dyDescent="0.25">
      <c r="A561" s="13">
        <v>554</v>
      </c>
      <c r="B561" s="213" t="s">
        <v>957</v>
      </c>
      <c r="C561" s="218">
        <v>1.4</v>
      </c>
      <c r="D561" s="123"/>
      <c r="E561" s="124"/>
      <c r="F561" s="125">
        <f t="shared" si="7"/>
        <v>1.4</v>
      </c>
      <c r="G561" s="47"/>
      <c r="H561" s="66"/>
      <c r="I561" s="18"/>
      <c r="J561" s="17"/>
      <c r="K561" s="20"/>
    </row>
    <row r="562" spans="1:11" ht="15.75" x14ac:dyDescent="0.25">
      <c r="A562" s="13">
        <v>555</v>
      </c>
      <c r="B562" s="213" t="s">
        <v>958</v>
      </c>
      <c r="C562" s="218">
        <v>0.9</v>
      </c>
      <c r="D562" s="123"/>
      <c r="E562" s="124"/>
      <c r="F562" s="125">
        <f t="shared" si="7"/>
        <v>0.9</v>
      </c>
      <c r="G562" s="47"/>
      <c r="H562" s="66"/>
      <c r="I562" s="18"/>
      <c r="J562" s="17"/>
      <c r="K562" s="20"/>
    </row>
    <row r="563" spans="1:11" ht="15.75" x14ac:dyDescent="0.25">
      <c r="A563" s="13">
        <v>556</v>
      </c>
      <c r="B563" s="213" t="s">
        <v>959</v>
      </c>
      <c r="C563" s="218">
        <v>0.2</v>
      </c>
      <c r="D563" s="123"/>
      <c r="E563" s="124"/>
      <c r="F563" s="125">
        <f t="shared" si="7"/>
        <v>0.2</v>
      </c>
      <c r="G563" s="47"/>
      <c r="H563" s="66"/>
      <c r="I563" s="18"/>
      <c r="J563" s="17"/>
      <c r="K563" s="20"/>
    </row>
    <row r="564" spans="1:11" ht="15.75" x14ac:dyDescent="0.25">
      <c r="A564" s="13">
        <v>557</v>
      </c>
      <c r="B564" s="213" t="s">
        <v>960</v>
      </c>
      <c r="C564" s="218">
        <v>0.2</v>
      </c>
      <c r="D564" s="123"/>
      <c r="E564" s="124"/>
      <c r="F564" s="125">
        <f t="shared" si="7"/>
        <v>0.2</v>
      </c>
      <c r="G564" s="47"/>
      <c r="H564" s="66"/>
      <c r="I564" s="18"/>
      <c r="J564" s="17"/>
      <c r="K564" s="20"/>
    </row>
    <row r="565" spans="1:11" ht="15.75" x14ac:dyDescent="0.25">
      <c r="A565" s="13">
        <v>558</v>
      </c>
      <c r="B565" s="213" t="s">
        <v>961</v>
      </c>
      <c r="C565" s="218">
        <v>1.4</v>
      </c>
      <c r="D565" s="123"/>
      <c r="E565" s="124"/>
      <c r="F565" s="125">
        <f t="shared" si="7"/>
        <v>1.4</v>
      </c>
      <c r="G565" s="47"/>
      <c r="H565" s="66"/>
      <c r="I565" s="18"/>
      <c r="J565" s="17"/>
      <c r="K565" s="20"/>
    </row>
    <row r="566" spans="1:11" ht="15.75" x14ac:dyDescent="0.25">
      <c r="A566" s="13">
        <v>559</v>
      </c>
      <c r="B566" s="213" t="s">
        <v>962</v>
      </c>
      <c r="C566" s="218">
        <v>1</v>
      </c>
      <c r="D566" s="123"/>
      <c r="E566" s="124"/>
      <c r="F566" s="125">
        <f t="shared" si="7"/>
        <v>1</v>
      </c>
      <c r="G566" s="47"/>
      <c r="H566" s="66"/>
      <c r="I566" s="18"/>
      <c r="J566" s="17"/>
      <c r="K566" s="20"/>
    </row>
    <row r="567" spans="1:11" ht="15.75" x14ac:dyDescent="0.25">
      <c r="A567" s="13">
        <v>560</v>
      </c>
      <c r="B567" s="213" t="s">
        <v>483</v>
      </c>
      <c r="C567" s="218">
        <v>1.5</v>
      </c>
      <c r="D567" s="123"/>
      <c r="E567" s="124"/>
      <c r="F567" s="125">
        <f t="shared" si="7"/>
        <v>1.5</v>
      </c>
      <c r="G567" s="47"/>
      <c r="H567" s="66"/>
      <c r="I567" s="18"/>
      <c r="J567" s="17"/>
      <c r="K567" s="20"/>
    </row>
    <row r="568" spans="1:11" ht="15.75" x14ac:dyDescent="0.25">
      <c r="A568" s="13">
        <v>561</v>
      </c>
      <c r="B568" s="213" t="s">
        <v>963</v>
      </c>
      <c r="C568" s="218">
        <v>1.4</v>
      </c>
      <c r="D568" s="123"/>
      <c r="E568" s="124"/>
      <c r="F568" s="125">
        <f t="shared" si="7"/>
        <v>1.4</v>
      </c>
      <c r="G568" s="47"/>
      <c r="H568" s="66"/>
      <c r="I568" s="18"/>
      <c r="J568" s="17"/>
      <c r="K568" s="20"/>
    </row>
    <row r="569" spans="1:11" ht="15.75" x14ac:dyDescent="0.25">
      <c r="A569" s="13">
        <v>562</v>
      </c>
      <c r="B569" s="213" t="s">
        <v>964</v>
      </c>
      <c r="C569" s="218">
        <v>0.7</v>
      </c>
      <c r="D569" s="123"/>
      <c r="E569" s="124"/>
      <c r="F569" s="125">
        <f t="shared" si="7"/>
        <v>0.7</v>
      </c>
      <c r="G569" s="47"/>
      <c r="H569" s="66"/>
      <c r="I569" s="18"/>
      <c r="J569" s="17"/>
      <c r="K569" s="20"/>
    </row>
    <row r="570" spans="1:11" ht="15.75" x14ac:dyDescent="0.25">
      <c r="A570" s="13">
        <v>563</v>
      </c>
      <c r="B570" s="213" t="s">
        <v>965</v>
      </c>
      <c r="C570" s="218">
        <v>0.5</v>
      </c>
      <c r="D570" s="123"/>
      <c r="E570" s="124"/>
      <c r="F570" s="125">
        <f t="shared" si="7"/>
        <v>0.5</v>
      </c>
      <c r="G570" s="47"/>
      <c r="H570" s="66"/>
      <c r="I570" s="18"/>
      <c r="J570" s="17"/>
      <c r="K570" s="20"/>
    </row>
    <row r="571" spans="1:11" ht="15.75" x14ac:dyDescent="0.25">
      <c r="A571" s="13">
        <v>564</v>
      </c>
      <c r="B571" s="213" t="s">
        <v>966</v>
      </c>
      <c r="C571" s="218">
        <v>1.4</v>
      </c>
      <c r="D571" s="123"/>
      <c r="E571" s="124"/>
      <c r="F571" s="125">
        <f t="shared" si="7"/>
        <v>1.4</v>
      </c>
      <c r="G571" s="47"/>
      <c r="H571" s="66"/>
      <c r="I571" s="18"/>
      <c r="J571" s="17"/>
      <c r="K571" s="20"/>
    </row>
    <row r="572" spans="1:11" ht="15.75" x14ac:dyDescent="0.25">
      <c r="A572" s="13">
        <v>565</v>
      </c>
      <c r="B572" s="213" t="s">
        <v>756</v>
      </c>
      <c r="C572" s="218">
        <v>1.5</v>
      </c>
      <c r="D572" s="123"/>
      <c r="E572" s="124"/>
      <c r="F572" s="125">
        <f t="shared" si="7"/>
        <v>1.5</v>
      </c>
      <c r="G572" s="47"/>
      <c r="H572" s="66"/>
      <c r="I572" s="18"/>
      <c r="J572" s="17"/>
      <c r="K572" s="20"/>
    </row>
    <row r="573" spans="1:11" ht="15.75" x14ac:dyDescent="0.25">
      <c r="A573" s="13">
        <v>566</v>
      </c>
      <c r="B573" s="213" t="s">
        <v>967</v>
      </c>
      <c r="C573" s="218">
        <v>1.5</v>
      </c>
      <c r="D573" s="123"/>
      <c r="E573" s="124"/>
      <c r="F573" s="125">
        <f t="shared" si="7"/>
        <v>1.5</v>
      </c>
      <c r="G573" s="47"/>
      <c r="H573" s="66"/>
      <c r="I573" s="18"/>
      <c r="J573" s="17"/>
      <c r="K573" s="20"/>
    </row>
    <row r="574" spans="1:11" ht="15.75" x14ac:dyDescent="0.25">
      <c r="A574" s="13">
        <v>567</v>
      </c>
      <c r="B574" s="213" t="s">
        <v>968</v>
      </c>
      <c r="C574" s="218">
        <v>1.5</v>
      </c>
      <c r="D574" s="123"/>
      <c r="E574" s="124"/>
      <c r="F574" s="125">
        <f t="shared" si="7"/>
        <v>1.5</v>
      </c>
      <c r="G574" s="47"/>
      <c r="H574" s="66"/>
      <c r="I574" s="18"/>
      <c r="J574" s="17"/>
      <c r="K574" s="20"/>
    </row>
    <row r="575" spans="1:11" ht="15.75" x14ac:dyDescent="0.25">
      <c r="A575" s="13">
        <v>568</v>
      </c>
      <c r="B575" s="213" t="s">
        <v>969</v>
      </c>
      <c r="C575" s="218">
        <v>0.7</v>
      </c>
      <c r="D575" s="123"/>
      <c r="E575" s="124"/>
      <c r="F575" s="125">
        <f t="shared" si="7"/>
        <v>0.7</v>
      </c>
      <c r="G575" s="47"/>
      <c r="H575" s="66"/>
      <c r="I575" s="18"/>
      <c r="J575" s="17"/>
      <c r="K575" s="20"/>
    </row>
    <row r="576" spans="1:11" ht="15.75" x14ac:dyDescent="0.25">
      <c r="A576" s="13">
        <v>569</v>
      </c>
      <c r="B576" s="213" t="s">
        <v>970</v>
      </c>
      <c r="C576" s="218">
        <v>1</v>
      </c>
      <c r="D576" s="123"/>
      <c r="E576" s="124"/>
      <c r="F576" s="125">
        <f t="shared" si="7"/>
        <v>1</v>
      </c>
      <c r="G576" s="47"/>
      <c r="H576" s="66"/>
      <c r="I576" s="18"/>
      <c r="J576" s="17"/>
      <c r="K576" s="20"/>
    </row>
    <row r="577" spans="1:11" ht="15.75" x14ac:dyDescent="0.25">
      <c r="A577" s="13">
        <v>570</v>
      </c>
      <c r="B577" s="213" t="s">
        <v>971</v>
      </c>
      <c r="C577" s="218">
        <v>1.4</v>
      </c>
      <c r="D577" s="123"/>
      <c r="E577" s="124"/>
      <c r="F577" s="125">
        <f t="shared" si="7"/>
        <v>1.4</v>
      </c>
      <c r="G577" s="47"/>
      <c r="H577" s="66"/>
      <c r="I577" s="18"/>
      <c r="J577" s="17"/>
      <c r="K577" s="20"/>
    </row>
    <row r="578" spans="1:11" ht="15.75" x14ac:dyDescent="0.25">
      <c r="A578" s="13">
        <v>571</v>
      </c>
      <c r="B578" s="213" t="s">
        <v>972</v>
      </c>
      <c r="C578" s="218">
        <v>1.5</v>
      </c>
      <c r="D578" s="123"/>
      <c r="E578" s="124"/>
      <c r="F578" s="125">
        <f t="shared" si="7"/>
        <v>1.5</v>
      </c>
      <c r="G578" s="47"/>
      <c r="H578" s="66"/>
      <c r="I578" s="18"/>
      <c r="J578" s="17"/>
      <c r="K578" s="20"/>
    </row>
    <row r="579" spans="1:11" ht="15.75" x14ac:dyDescent="0.25">
      <c r="A579" s="13">
        <v>572</v>
      </c>
      <c r="B579" s="213" t="s">
        <v>973</v>
      </c>
      <c r="C579" s="218">
        <v>1.5</v>
      </c>
      <c r="D579" s="123"/>
      <c r="E579" s="124"/>
      <c r="F579" s="125">
        <f t="shared" ref="F579:F642" si="8">SUM(C579,D579)</f>
        <v>1.5</v>
      </c>
      <c r="G579" s="47"/>
      <c r="H579" s="66"/>
      <c r="I579" s="18"/>
      <c r="J579" s="17"/>
      <c r="K579" s="20"/>
    </row>
    <row r="580" spans="1:11" ht="15.75" x14ac:dyDescent="0.25">
      <c r="A580" s="13">
        <v>573</v>
      </c>
      <c r="B580" s="213" t="s">
        <v>974</v>
      </c>
      <c r="C580" s="218">
        <v>0.4</v>
      </c>
      <c r="D580" s="123"/>
      <c r="E580" s="124"/>
      <c r="F580" s="125">
        <f t="shared" si="8"/>
        <v>0.4</v>
      </c>
      <c r="G580" s="47"/>
      <c r="H580" s="66"/>
      <c r="I580" s="18"/>
      <c r="J580" s="17"/>
      <c r="K580" s="20"/>
    </row>
    <row r="581" spans="1:11" ht="15.75" x14ac:dyDescent="0.25">
      <c r="A581" s="13">
        <v>574</v>
      </c>
      <c r="B581" s="213" t="s">
        <v>975</v>
      </c>
      <c r="C581" s="218">
        <v>0.2</v>
      </c>
      <c r="D581" s="123"/>
      <c r="E581" s="124"/>
      <c r="F581" s="125">
        <f t="shared" si="8"/>
        <v>0.2</v>
      </c>
      <c r="G581" s="47"/>
      <c r="H581" s="66"/>
      <c r="I581" s="18"/>
      <c r="J581" s="17"/>
      <c r="K581" s="20"/>
    </row>
    <row r="582" spans="1:11" ht="15.75" x14ac:dyDescent="0.25">
      <c r="A582" s="13">
        <v>575</v>
      </c>
      <c r="B582" s="213" t="s">
        <v>976</v>
      </c>
      <c r="C582" s="218">
        <v>0.1</v>
      </c>
      <c r="D582" s="123"/>
      <c r="E582" s="124"/>
      <c r="F582" s="125">
        <f t="shared" si="8"/>
        <v>0.1</v>
      </c>
      <c r="G582" s="47"/>
      <c r="H582" s="66"/>
      <c r="I582" s="18"/>
      <c r="J582" s="17"/>
      <c r="K582" s="20"/>
    </row>
    <row r="583" spans="1:11" ht="15.75" x14ac:dyDescent="0.25">
      <c r="A583" s="13">
        <v>576</v>
      </c>
      <c r="B583" s="213" t="s">
        <v>977</v>
      </c>
      <c r="C583" s="218">
        <v>1.4</v>
      </c>
      <c r="D583" s="123"/>
      <c r="E583" s="124"/>
      <c r="F583" s="125">
        <f t="shared" si="8"/>
        <v>1.4</v>
      </c>
      <c r="G583" s="47"/>
      <c r="H583" s="66"/>
      <c r="I583" s="18"/>
      <c r="J583" s="17"/>
      <c r="K583" s="20"/>
    </row>
    <row r="584" spans="1:11" ht="15.75" x14ac:dyDescent="0.25">
      <c r="A584" s="13">
        <v>577</v>
      </c>
      <c r="B584" s="213" t="s">
        <v>978</v>
      </c>
      <c r="C584" s="218">
        <v>1.4</v>
      </c>
      <c r="D584" s="123"/>
      <c r="E584" s="124"/>
      <c r="F584" s="125">
        <f t="shared" si="8"/>
        <v>1.4</v>
      </c>
      <c r="G584" s="47"/>
      <c r="H584" s="66"/>
      <c r="I584" s="18"/>
      <c r="J584" s="17"/>
      <c r="K584" s="20"/>
    </row>
    <row r="585" spans="1:11" ht="15.75" x14ac:dyDescent="0.25">
      <c r="A585" s="13">
        <v>578</v>
      </c>
      <c r="B585" s="213" t="s">
        <v>979</v>
      </c>
      <c r="C585" s="218">
        <v>2</v>
      </c>
      <c r="D585" s="123"/>
      <c r="E585" s="124"/>
      <c r="F585" s="125">
        <f t="shared" si="8"/>
        <v>2</v>
      </c>
      <c r="G585" s="47"/>
      <c r="H585" s="66"/>
      <c r="I585" s="18"/>
      <c r="J585" s="17"/>
      <c r="K585" s="20"/>
    </row>
    <row r="586" spans="1:11" ht="15.75" x14ac:dyDescent="0.25">
      <c r="A586" s="13">
        <v>579</v>
      </c>
      <c r="B586" s="213" t="s">
        <v>980</v>
      </c>
      <c r="C586" s="218">
        <v>1.5</v>
      </c>
      <c r="D586" s="123"/>
      <c r="E586" s="124"/>
      <c r="F586" s="125">
        <f t="shared" si="8"/>
        <v>1.5</v>
      </c>
      <c r="G586" s="47"/>
      <c r="H586" s="66"/>
      <c r="I586" s="18"/>
      <c r="J586" s="17"/>
      <c r="K586" s="20"/>
    </row>
    <row r="587" spans="1:11" ht="15.75" x14ac:dyDescent="0.25">
      <c r="A587" s="13">
        <v>580</v>
      </c>
      <c r="B587" s="213" t="s">
        <v>981</v>
      </c>
      <c r="C587" s="218">
        <v>1.4</v>
      </c>
      <c r="D587" s="123"/>
      <c r="E587" s="124"/>
      <c r="F587" s="125">
        <f t="shared" si="8"/>
        <v>1.4</v>
      </c>
      <c r="G587" s="47"/>
      <c r="H587" s="66"/>
      <c r="I587" s="18"/>
      <c r="J587" s="17"/>
      <c r="K587" s="20"/>
    </row>
    <row r="588" spans="1:11" ht="15.75" x14ac:dyDescent="0.25">
      <c r="A588" s="13">
        <v>581</v>
      </c>
      <c r="B588" s="213" t="s">
        <v>982</v>
      </c>
      <c r="C588" s="218">
        <v>1.5</v>
      </c>
      <c r="D588" s="123"/>
      <c r="E588" s="124"/>
      <c r="F588" s="125">
        <f t="shared" si="8"/>
        <v>1.5</v>
      </c>
      <c r="G588" s="47"/>
      <c r="H588" s="66"/>
      <c r="I588" s="18"/>
      <c r="J588" s="17"/>
      <c r="K588" s="20"/>
    </row>
    <row r="589" spans="1:11" ht="15.75" x14ac:dyDescent="0.25">
      <c r="A589" s="13">
        <v>582</v>
      </c>
      <c r="B589" s="213" t="s">
        <v>983</v>
      </c>
      <c r="C589" s="218">
        <v>1.5</v>
      </c>
      <c r="D589" s="123"/>
      <c r="E589" s="124"/>
      <c r="F589" s="125">
        <f t="shared" si="8"/>
        <v>1.5</v>
      </c>
      <c r="G589" s="47"/>
      <c r="H589" s="66"/>
      <c r="I589" s="18"/>
      <c r="J589" s="17"/>
      <c r="K589" s="20"/>
    </row>
    <row r="590" spans="1:11" ht="15.75" x14ac:dyDescent="0.25">
      <c r="A590" s="13">
        <v>583</v>
      </c>
      <c r="B590" s="213" t="s">
        <v>984</v>
      </c>
      <c r="C590" s="218">
        <v>1.5</v>
      </c>
      <c r="D590" s="123"/>
      <c r="E590" s="124"/>
      <c r="F590" s="125">
        <f t="shared" si="8"/>
        <v>1.5</v>
      </c>
      <c r="G590" s="47"/>
      <c r="H590" s="66"/>
      <c r="I590" s="18"/>
      <c r="J590" s="17"/>
      <c r="K590" s="20"/>
    </row>
    <row r="591" spans="1:11" ht="15.75" x14ac:dyDescent="0.25">
      <c r="A591" s="13">
        <v>584</v>
      </c>
      <c r="B591" s="213" t="s">
        <v>985</v>
      </c>
      <c r="C591" s="218">
        <v>1.4</v>
      </c>
      <c r="D591" s="123"/>
      <c r="E591" s="124"/>
      <c r="F591" s="125">
        <f t="shared" si="8"/>
        <v>1.4</v>
      </c>
      <c r="G591" s="47"/>
      <c r="H591" s="66"/>
      <c r="I591" s="18"/>
      <c r="J591" s="17"/>
      <c r="K591" s="20"/>
    </row>
    <row r="592" spans="1:11" ht="15.75" x14ac:dyDescent="0.25">
      <c r="A592" s="13">
        <v>585</v>
      </c>
      <c r="B592" s="213" t="s">
        <v>491</v>
      </c>
      <c r="C592" s="218">
        <v>1</v>
      </c>
      <c r="D592" s="123"/>
      <c r="E592" s="124"/>
      <c r="F592" s="125">
        <f t="shared" si="8"/>
        <v>1</v>
      </c>
      <c r="G592" s="47"/>
      <c r="H592" s="66"/>
      <c r="I592" s="18"/>
      <c r="J592" s="17"/>
      <c r="K592" s="20"/>
    </row>
    <row r="593" spans="1:11" ht="15.75" x14ac:dyDescent="0.25">
      <c r="A593" s="13">
        <v>586</v>
      </c>
      <c r="B593" s="213" t="s">
        <v>933</v>
      </c>
      <c r="C593" s="218">
        <v>0.75</v>
      </c>
      <c r="D593" s="123"/>
      <c r="E593" s="124"/>
      <c r="F593" s="125">
        <f t="shared" si="8"/>
        <v>0.75</v>
      </c>
      <c r="G593" s="47"/>
      <c r="H593" s="66"/>
      <c r="I593" s="18"/>
      <c r="J593" s="17"/>
      <c r="K593" s="20"/>
    </row>
    <row r="594" spans="1:11" ht="15.75" x14ac:dyDescent="0.25">
      <c r="A594" s="13">
        <v>587</v>
      </c>
      <c r="B594" s="213" t="s">
        <v>986</v>
      </c>
      <c r="C594" s="218">
        <v>3.25</v>
      </c>
      <c r="D594" s="123"/>
      <c r="E594" s="124"/>
      <c r="F594" s="125">
        <f t="shared" si="8"/>
        <v>3.25</v>
      </c>
      <c r="G594" s="47"/>
      <c r="H594" s="66"/>
      <c r="I594" s="18"/>
      <c r="J594" s="17"/>
      <c r="K594" s="20"/>
    </row>
    <row r="595" spans="1:11" ht="15.75" x14ac:dyDescent="0.25">
      <c r="A595" s="13">
        <v>588</v>
      </c>
      <c r="B595" s="213" t="s">
        <v>987</v>
      </c>
      <c r="C595" s="218">
        <v>1</v>
      </c>
      <c r="D595" s="123"/>
      <c r="E595" s="124"/>
      <c r="F595" s="125">
        <f t="shared" si="8"/>
        <v>1</v>
      </c>
      <c r="G595" s="47"/>
      <c r="H595" s="66"/>
      <c r="I595" s="18"/>
      <c r="J595" s="17"/>
      <c r="K595" s="20"/>
    </row>
    <row r="596" spans="1:11" ht="15.75" x14ac:dyDescent="0.25">
      <c r="A596" s="13">
        <v>589</v>
      </c>
      <c r="B596" s="213" t="s">
        <v>988</v>
      </c>
      <c r="C596" s="218">
        <v>3</v>
      </c>
      <c r="D596" s="123"/>
      <c r="E596" s="124"/>
      <c r="F596" s="125">
        <f t="shared" si="8"/>
        <v>3</v>
      </c>
      <c r="G596" s="47"/>
      <c r="H596" s="66"/>
      <c r="I596" s="18"/>
      <c r="J596" s="17"/>
      <c r="K596" s="20"/>
    </row>
    <row r="597" spans="1:11" ht="15.75" x14ac:dyDescent="0.25">
      <c r="A597" s="13">
        <v>590</v>
      </c>
      <c r="B597" s="213" t="s">
        <v>989</v>
      </c>
      <c r="C597" s="218">
        <v>1.4</v>
      </c>
      <c r="D597" s="123"/>
      <c r="E597" s="124"/>
      <c r="F597" s="125">
        <f t="shared" si="8"/>
        <v>1.4</v>
      </c>
      <c r="G597" s="47"/>
      <c r="H597" s="66"/>
      <c r="I597" s="18"/>
      <c r="J597" s="17"/>
      <c r="K597" s="20"/>
    </row>
    <row r="598" spans="1:11" ht="15.75" x14ac:dyDescent="0.25">
      <c r="A598" s="13">
        <v>591</v>
      </c>
      <c r="B598" s="213" t="s">
        <v>990</v>
      </c>
      <c r="C598" s="218">
        <v>1.4</v>
      </c>
      <c r="D598" s="123"/>
      <c r="E598" s="124"/>
      <c r="F598" s="125">
        <f t="shared" si="8"/>
        <v>1.4</v>
      </c>
      <c r="G598" s="47"/>
      <c r="H598" s="66"/>
      <c r="I598" s="18"/>
      <c r="J598" s="17"/>
      <c r="K598" s="20"/>
    </row>
    <row r="599" spans="1:11" ht="15.75" x14ac:dyDescent="0.25">
      <c r="A599" s="13">
        <v>592</v>
      </c>
      <c r="B599" s="213" t="s">
        <v>533</v>
      </c>
      <c r="C599" s="218">
        <v>1.5</v>
      </c>
      <c r="D599" s="123"/>
      <c r="E599" s="124"/>
      <c r="F599" s="125">
        <f t="shared" si="8"/>
        <v>1.5</v>
      </c>
      <c r="G599" s="47"/>
      <c r="H599" s="66"/>
      <c r="I599" s="18"/>
      <c r="J599" s="17"/>
      <c r="K599" s="20"/>
    </row>
    <row r="600" spans="1:11" ht="15.75" x14ac:dyDescent="0.25">
      <c r="A600" s="13">
        <v>593</v>
      </c>
      <c r="B600" s="197" t="s">
        <v>991</v>
      </c>
      <c r="C600" s="198">
        <v>1.5</v>
      </c>
      <c r="D600" s="123"/>
      <c r="E600" s="124"/>
      <c r="F600" s="125">
        <f t="shared" si="8"/>
        <v>1.5</v>
      </c>
      <c r="G600" s="47"/>
      <c r="H600" s="66"/>
      <c r="I600" s="18"/>
      <c r="J600" s="17"/>
      <c r="K600" s="20"/>
    </row>
    <row r="601" spans="1:11" ht="15.75" x14ac:dyDescent="0.25">
      <c r="A601" s="13">
        <v>594</v>
      </c>
      <c r="B601" s="197" t="s">
        <v>992</v>
      </c>
      <c r="C601" s="198">
        <v>1.5</v>
      </c>
      <c r="D601" s="123"/>
      <c r="E601" s="124"/>
      <c r="F601" s="125">
        <f t="shared" si="8"/>
        <v>1.5</v>
      </c>
      <c r="G601" s="47"/>
      <c r="H601" s="66"/>
      <c r="I601" s="18"/>
      <c r="J601" s="17"/>
      <c r="K601" s="20"/>
    </row>
    <row r="602" spans="1:11" ht="15.75" x14ac:dyDescent="0.25">
      <c r="A602" s="13">
        <v>595</v>
      </c>
      <c r="B602" s="197" t="s">
        <v>993</v>
      </c>
      <c r="C602" s="198">
        <v>1.4</v>
      </c>
      <c r="D602" s="123"/>
      <c r="E602" s="124"/>
      <c r="F602" s="125">
        <f t="shared" si="8"/>
        <v>1.4</v>
      </c>
      <c r="G602" s="47"/>
      <c r="H602" s="66"/>
      <c r="I602" s="18"/>
      <c r="J602" s="17"/>
      <c r="K602" s="20"/>
    </row>
    <row r="603" spans="1:11" ht="15.75" x14ac:dyDescent="0.25">
      <c r="A603" s="13">
        <v>596</v>
      </c>
      <c r="B603" s="197" t="s">
        <v>811</v>
      </c>
      <c r="C603" s="198">
        <v>0.5</v>
      </c>
      <c r="D603" s="123"/>
      <c r="E603" s="124"/>
      <c r="F603" s="125">
        <f t="shared" si="8"/>
        <v>0.5</v>
      </c>
      <c r="G603" s="47"/>
      <c r="H603" s="66"/>
      <c r="I603" s="18"/>
      <c r="J603" s="17"/>
      <c r="K603" s="20"/>
    </row>
    <row r="604" spans="1:11" ht="15.75" x14ac:dyDescent="0.25">
      <c r="A604" s="13">
        <v>597</v>
      </c>
      <c r="B604" s="197" t="s">
        <v>994</v>
      </c>
      <c r="C604" s="198">
        <v>2</v>
      </c>
      <c r="D604" s="123"/>
      <c r="E604" s="124"/>
      <c r="F604" s="125">
        <f t="shared" si="8"/>
        <v>2</v>
      </c>
      <c r="G604" s="47"/>
      <c r="H604" s="66"/>
      <c r="I604" s="18"/>
      <c r="J604" s="17"/>
      <c r="K604" s="20"/>
    </row>
    <row r="605" spans="1:11" ht="15.75" x14ac:dyDescent="0.25">
      <c r="A605" s="13">
        <v>598</v>
      </c>
      <c r="B605" s="197" t="s">
        <v>995</v>
      </c>
      <c r="C605" s="198">
        <v>2.5</v>
      </c>
      <c r="D605" s="123"/>
      <c r="E605" s="124"/>
      <c r="F605" s="125">
        <f t="shared" si="8"/>
        <v>2.5</v>
      </c>
      <c r="G605" s="47"/>
      <c r="H605" s="66"/>
      <c r="I605" s="18"/>
      <c r="J605" s="17"/>
      <c r="K605" s="20"/>
    </row>
    <row r="606" spans="1:11" ht="15.75" x14ac:dyDescent="0.25">
      <c r="A606" s="13">
        <v>599</v>
      </c>
      <c r="B606" s="197" t="s">
        <v>996</v>
      </c>
      <c r="C606" s="198">
        <v>0.35</v>
      </c>
      <c r="D606" s="123"/>
      <c r="E606" s="124"/>
      <c r="F606" s="125">
        <f t="shared" si="8"/>
        <v>0.35</v>
      </c>
      <c r="G606" s="47"/>
      <c r="H606" s="66"/>
      <c r="I606" s="18"/>
      <c r="J606" s="17"/>
      <c r="K606" s="20"/>
    </row>
    <row r="607" spans="1:11" ht="15.75" x14ac:dyDescent="0.25">
      <c r="A607" s="13">
        <v>600</v>
      </c>
      <c r="B607" s="197" t="s">
        <v>997</v>
      </c>
      <c r="C607" s="198">
        <v>0.15</v>
      </c>
      <c r="D607" s="123"/>
      <c r="E607" s="124"/>
      <c r="F607" s="125">
        <f t="shared" si="8"/>
        <v>0.15</v>
      </c>
      <c r="G607" s="47"/>
      <c r="H607" s="66"/>
      <c r="I607" s="18"/>
      <c r="J607" s="17"/>
      <c r="K607" s="20"/>
    </row>
    <row r="608" spans="1:11" ht="15.75" x14ac:dyDescent="0.25">
      <c r="A608" s="13">
        <v>601</v>
      </c>
      <c r="B608" s="197" t="s">
        <v>998</v>
      </c>
      <c r="C608" s="198">
        <v>0.2</v>
      </c>
      <c r="D608" s="123"/>
      <c r="E608" s="124"/>
      <c r="F608" s="125">
        <f t="shared" si="8"/>
        <v>0.2</v>
      </c>
      <c r="G608" s="47"/>
      <c r="H608" s="66"/>
      <c r="I608" s="18"/>
      <c r="J608" s="17"/>
      <c r="K608" s="20"/>
    </row>
    <row r="609" spans="1:11" ht="15.75" x14ac:dyDescent="0.25">
      <c r="A609" s="13">
        <v>602</v>
      </c>
      <c r="B609" s="197" t="s">
        <v>999</v>
      </c>
      <c r="C609" s="198">
        <v>0.2</v>
      </c>
      <c r="D609" s="123"/>
      <c r="E609" s="124"/>
      <c r="F609" s="125">
        <f t="shared" si="8"/>
        <v>0.2</v>
      </c>
      <c r="G609" s="47"/>
      <c r="H609" s="66"/>
      <c r="I609" s="18"/>
      <c r="J609" s="17"/>
      <c r="K609" s="20"/>
    </row>
    <row r="610" spans="1:11" ht="15.75" x14ac:dyDescent="0.25">
      <c r="A610" s="13">
        <v>603</v>
      </c>
      <c r="B610" s="197" t="s">
        <v>1000</v>
      </c>
      <c r="C610" s="198">
        <v>0.2</v>
      </c>
      <c r="D610" s="123"/>
      <c r="E610" s="124"/>
      <c r="F610" s="125">
        <f t="shared" si="8"/>
        <v>0.2</v>
      </c>
      <c r="G610" s="47"/>
      <c r="H610" s="66"/>
      <c r="I610" s="18"/>
      <c r="J610" s="17"/>
      <c r="K610" s="20"/>
    </row>
    <row r="611" spans="1:11" ht="15.75" x14ac:dyDescent="0.25">
      <c r="A611" s="13">
        <v>604</v>
      </c>
      <c r="B611" s="197" t="s">
        <v>1001</v>
      </c>
      <c r="C611" s="198">
        <v>7</v>
      </c>
      <c r="D611" s="123"/>
      <c r="E611" s="124"/>
      <c r="F611" s="125">
        <f t="shared" si="8"/>
        <v>7</v>
      </c>
      <c r="G611" s="47"/>
      <c r="H611" s="66"/>
      <c r="I611" s="18"/>
      <c r="J611" s="17"/>
      <c r="K611" s="20"/>
    </row>
    <row r="612" spans="1:11" ht="15.75" x14ac:dyDescent="0.25">
      <c r="A612" s="13">
        <v>605</v>
      </c>
      <c r="B612" s="197" t="s">
        <v>1002</v>
      </c>
      <c r="C612" s="198">
        <v>1</v>
      </c>
      <c r="D612" s="123"/>
      <c r="E612" s="124"/>
      <c r="F612" s="125">
        <f t="shared" si="8"/>
        <v>1</v>
      </c>
      <c r="G612" s="47"/>
      <c r="H612" s="66"/>
      <c r="I612" s="18"/>
      <c r="J612" s="17"/>
      <c r="K612" s="20"/>
    </row>
    <row r="613" spans="1:11" ht="15.75" x14ac:dyDescent="0.25">
      <c r="A613" s="13">
        <v>606</v>
      </c>
      <c r="B613" s="197" t="s">
        <v>1003</v>
      </c>
      <c r="C613" s="198">
        <v>1</v>
      </c>
      <c r="D613" s="123"/>
      <c r="E613" s="124"/>
      <c r="F613" s="125">
        <f t="shared" si="8"/>
        <v>1</v>
      </c>
      <c r="G613" s="47"/>
      <c r="H613" s="66"/>
      <c r="I613" s="18"/>
      <c r="J613" s="17"/>
      <c r="K613" s="20"/>
    </row>
    <row r="614" spans="1:11" ht="15.75" x14ac:dyDescent="0.25">
      <c r="A614" s="13">
        <v>607</v>
      </c>
      <c r="B614" s="197" t="s">
        <v>1004</v>
      </c>
      <c r="C614" s="198">
        <v>1</v>
      </c>
      <c r="D614" s="123"/>
      <c r="E614" s="124"/>
      <c r="F614" s="125">
        <f t="shared" si="8"/>
        <v>1</v>
      </c>
      <c r="G614" s="47"/>
      <c r="H614" s="66"/>
      <c r="I614" s="18"/>
      <c r="J614" s="17"/>
      <c r="K614" s="20"/>
    </row>
    <row r="615" spans="1:11" ht="15.75" x14ac:dyDescent="0.25">
      <c r="A615" s="13">
        <v>608</v>
      </c>
      <c r="B615" s="197" t="s">
        <v>1005</v>
      </c>
      <c r="C615" s="198">
        <v>1.4</v>
      </c>
      <c r="D615" s="123"/>
      <c r="E615" s="124"/>
      <c r="F615" s="125">
        <f t="shared" si="8"/>
        <v>1.4</v>
      </c>
      <c r="G615" s="47"/>
      <c r="H615" s="66"/>
      <c r="I615" s="18"/>
      <c r="J615" s="17"/>
      <c r="K615" s="20"/>
    </row>
    <row r="616" spans="1:11" ht="15.75" x14ac:dyDescent="0.25">
      <c r="A616" s="13">
        <v>609</v>
      </c>
      <c r="B616" s="197" t="s">
        <v>1006</v>
      </c>
      <c r="C616" s="198">
        <v>1.4</v>
      </c>
      <c r="D616" s="123"/>
      <c r="E616" s="124"/>
      <c r="F616" s="125">
        <f t="shared" si="8"/>
        <v>1.4</v>
      </c>
      <c r="G616" s="47"/>
      <c r="H616" s="66"/>
      <c r="I616" s="18"/>
      <c r="J616" s="17"/>
      <c r="K616" s="20"/>
    </row>
    <row r="617" spans="1:11" ht="15.75" x14ac:dyDescent="0.25">
      <c r="A617" s="13">
        <v>610</v>
      </c>
      <c r="B617" s="197" t="s">
        <v>1007</v>
      </c>
      <c r="C617" s="198">
        <v>1.4</v>
      </c>
      <c r="D617" s="123"/>
      <c r="E617" s="124"/>
      <c r="F617" s="125">
        <f t="shared" si="8"/>
        <v>1.4</v>
      </c>
      <c r="G617" s="47"/>
      <c r="H617" s="66"/>
      <c r="I617" s="18"/>
      <c r="J617" s="17"/>
      <c r="K617" s="20"/>
    </row>
    <row r="618" spans="1:11" ht="15.75" x14ac:dyDescent="0.25">
      <c r="A618" s="13">
        <v>611</v>
      </c>
      <c r="B618" s="197" t="s">
        <v>1008</v>
      </c>
      <c r="C618" s="198">
        <v>1.5</v>
      </c>
      <c r="D618" s="123"/>
      <c r="E618" s="124"/>
      <c r="F618" s="125">
        <f t="shared" si="8"/>
        <v>1.5</v>
      </c>
      <c r="G618" s="47"/>
      <c r="H618" s="66"/>
      <c r="I618" s="18"/>
      <c r="J618" s="17"/>
      <c r="K618" s="20"/>
    </row>
    <row r="619" spans="1:11" ht="15.75" x14ac:dyDescent="0.25">
      <c r="A619" s="13">
        <v>612</v>
      </c>
      <c r="B619" s="197" t="s">
        <v>1009</v>
      </c>
      <c r="C619" s="198">
        <v>3</v>
      </c>
      <c r="D619" s="123"/>
      <c r="E619" s="124"/>
      <c r="F619" s="125">
        <f t="shared" si="8"/>
        <v>3</v>
      </c>
      <c r="G619" s="47"/>
      <c r="H619" s="66"/>
      <c r="I619" s="18"/>
      <c r="J619" s="17"/>
      <c r="K619" s="20"/>
    </row>
    <row r="620" spans="1:11" ht="15.75" x14ac:dyDescent="0.25">
      <c r="A620" s="13">
        <v>613</v>
      </c>
      <c r="B620" s="197" t="s">
        <v>1010</v>
      </c>
      <c r="C620" s="198">
        <v>1.5</v>
      </c>
      <c r="D620" s="123"/>
      <c r="E620" s="124"/>
      <c r="F620" s="125">
        <f t="shared" si="8"/>
        <v>1.5</v>
      </c>
      <c r="G620" s="47"/>
      <c r="H620" s="66"/>
      <c r="I620" s="18"/>
      <c r="J620" s="17"/>
      <c r="K620" s="20"/>
    </row>
    <row r="621" spans="1:11" ht="15.75" x14ac:dyDescent="0.25">
      <c r="A621" s="13">
        <v>614</v>
      </c>
      <c r="B621" s="197" t="s">
        <v>1011</v>
      </c>
      <c r="C621" s="198">
        <v>1.5</v>
      </c>
      <c r="D621" s="123"/>
      <c r="E621" s="124"/>
      <c r="F621" s="125">
        <f t="shared" si="8"/>
        <v>1.5</v>
      </c>
      <c r="G621" s="47"/>
      <c r="H621" s="66"/>
      <c r="I621" s="18"/>
      <c r="J621" s="17"/>
      <c r="K621" s="20"/>
    </row>
    <row r="622" spans="1:11" ht="15.75" x14ac:dyDescent="0.25">
      <c r="A622" s="13">
        <v>615</v>
      </c>
      <c r="B622" s="197" t="s">
        <v>1012</v>
      </c>
      <c r="C622" s="198">
        <v>1.4</v>
      </c>
      <c r="D622" s="123"/>
      <c r="E622" s="124"/>
      <c r="F622" s="125">
        <f t="shared" si="8"/>
        <v>1.4</v>
      </c>
      <c r="G622" s="47"/>
      <c r="H622" s="66"/>
      <c r="I622" s="18"/>
      <c r="J622" s="17"/>
      <c r="K622" s="20"/>
    </row>
    <row r="623" spans="1:11" ht="15.75" x14ac:dyDescent="0.25">
      <c r="A623" s="13">
        <v>616</v>
      </c>
      <c r="B623" s="202" t="s">
        <v>1013</v>
      </c>
      <c r="C623" s="203">
        <v>2</v>
      </c>
      <c r="D623" s="123"/>
      <c r="E623" s="124"/>
      <c r="F623" s="125">
        <f t="shared" si="8"/>
        <v>2</v>
      </c>
      <c r="G623" s="47"/>
      <c r="H623" s="66"/>
      <c r="I623" s="18"/>
      <c r="J623" s="17"/>
      <c r="K623" s="20"/>
    </row>
    <row r="624" spans="1:11" ht="15.75" x14ac:dyDescent="0.25">
      <c r="A624" s="13">
        <v>617</v>
      </c>
      <c r="B624" s="197" t="s">
        <v>1014</v>
      </c>
      <c r="C624" s="198">
        <v>1</v>
      </c>
      <c r="D624" s="123"/>
      <c r="E624" s="124"/>
      <c r="F624" s="125">
        <f t="shared" si="8"/>
        <v>1</v>
      </c>
      <c r="G624" s="47"/>
      <c r="H624" s="66"/>
      <c r="I624" s="18"/>
      <c r="J624" s="17"/>
      <c r="K624" s="20"/>
    </row>
    <row r="625" spans="1:11" ht="15.75" x14ac:dyDescent="0.25">
      <c r="A625" s="13">
        <v>618</v>
      </c>
      <c r="B625" s="197" t="s">
        <v>878</v>
      </c>
      <c r="C625" s="198">
        <v>1.4</v>
      </c>
      <c r="D625" s="123"/>
      <c r="E625" s="124"/>
      <c r="F625" s="125">
        <f t="shared" si="8"/>
        <v>1.4</v>
      </c>
      <c r="G625" s="47"/>
      <c r="H625" s="66"/>
      <c r="I625" s="18"/>
      <c r="J625" s="17"/>
      <c r="K625" s="20"/>
    </row>
    <row r="626" spans="1:11" ht="15.75" x14ac:dyDescent="0.25">
      <c r="A626" s="13">
        <v>619</v>
      </c>
      <c r="B626" s="197" t="s">
        <v>1015</v>
      </c>
      <c r="C626" s="198">
        <v>2</v>
      </c>
      <c r="D626" s="123"/>
      <c r="E626" s="124"/>
      <c r="F626" s="125">
        <f t="shared" si="8"/>
        <v>2</v>
      </c>
      <c r="G626" s="47"/>
      <c r="H626" s="66"/>
      <c r="I626" s="18"/>
      <c r="J626" s="17"/>
      <c r="K626" s="20"/>
    </row>
    <row r="627" spans="1:11" ht="15.75" x14ac:dyDescent="0.25">
      <c r="A627" s="13">
        <v>620</v>
      </c>
      <c r="B627" s="197" t="s">
        <v>1016</v>
      </c>
      <c r="C627" s="198">
        <v>1.4</v>
      </c>
      <c r="D627" s="123"/>
      <c r="E627" s="124"/>
      <c r="F627" s="125">
        <f t="shared" si="8"/>
        <v>1.4</v>
      </c>
      <c r="G627" s="47"/>
      <c r="H627" s="66"/>
      <c r="I627" s="18"/>
      <c r="J627" s="17"/>
      <c r="K627" s="20"/>
    </row>
    <row r="628" spans="1:11" ht="15.75" x14ac:dyDescent="0.25">
      <c r="A628" s="13">
        <v>621</v>
      </c>
      <c r="B628" s="197" t="s">
        <v>1017</v>
      </c>
      <c r="C628" s="198">
        <v>0.2</v>
      </c>
      <c r="D628" s="123"/>
      <c r="E628" s="124"/>
      <c r="F628" s="125">
        <f t="shared" si="8"/>
        <v>0.2</v>
      </c>
      <c r="G628" s="47"/>
      <c r="H628" s="66"/>
      <c r="I628" s="18"/>
      <c r="J628" s="17"/>
      <c r="K628" s="20"/>
    </row>
    <row r="629" spans="1:11" ht="15.75" x14ac:dyDescent="0.25">
      <c r="A629" s="13">
        <v>622</v>
      </c>
      <c r="B629" s="197" t="s">
        <v>1018</v>
      </c>
      <c r="C629" s="198">
        <v>2</v>
      </c>
      <c r="D629" s="123"/>
      <c r="E629" s="124"/>
      <c r="F629" s="125">
        <f t="shared" si="8"/>
        <v>2</v>
      </c>
      <c r="G629" s="47"/>
      <c r="H629" s="66"/>
      <c r="I629" s="18"/>
      <c r="J629" s="17"/>
      <c r="K629" s="20"/>
    </row>
    <row r="630" spans="1:11" ht="15.75" x14ac:dyDescent="0.25">
      <c r="A630" s="13">
        <v>623</v>
      </c>
      <c r="B630" s="197" t="s">
        <v>989</v>
      </c>
      <c r="C630" s="198">
        <v>1.4</v>
      </c>
      <c r="D630" s="123"/>
      <c r="E630" s="124"/>
      <c r="F630" s="125">
        <f t="shared" si="8"/>
        <v>1.4</v>
      </c>
      <c r="G630" s="47"/>
      <c r="H630" s="66"/>
      <c r="I630" s="18"/>
      <c r="J630" s="17"/>
      <c r="K630" s="20"/>
    </row>
    <row r="631" spans="1:11" ht="15.75" x14ac:dyDescent="0.25">
      <c r="A631" s="13">
        <v>624</v>
      </c>
      <c r="B631" s="197" t="s">
        <v>1019</v>
      </c>
      <c r="C631" s="198">
        <v>3</v>
      </c>
      <c r="D631" s="123"/>
      <c r="E631" s="124"/>
      <c r="F631" s="125">
        <f t="shared" si="8"/>
        <v>3</v>
      </c>
      <c r="G631" s="47"/>
      <c r="H631" s="66"/>
      <c r="I631" s="18"/>
      <c r="J631" s="17"/>
      <c r="K631" s="20"/>
    </row>
    <row r="632" spans="1:11" ht="15.75" x14ac:dyDescent="0.25">
      <c r="A632" s="13">
        <v>625</v>
      </c>
      <c r="B632" s="197" t="s">
        <v>1020</v>
      </c>
      <c r="C632" s="198">
        <v>1.4</v>
      </c>
      <c r="D632" s="123"/>
      <c r="E632" s="124"/>
      <c r="F632" s="125">
        <f t="shared" si="8"/>
        <v>1.4</v>
      </c>
      <c r="G632" s="47"/>
      <c r="H632" s="66"/>
      <c r="I632" s="18"/>
      <c r="J632" s="17"/>
      <c r="K632" s="20"/>
    </row>
    <row r="633" spans="1:11" ht="15.75" x14ac:dyDescent="0.25">
      <c r="A633" s="13">
        <v>626</v>
      </c>
      <c r="B633" s="197" t="s">
        <v>1021</v>
      </c>
      <c r="C633" s="198">
        <v>1.5</v>
      </c>
      <c r="D633" s="123"/>
      <c r="E633" s="124"/>
      <c r="F633" s="125">
        <f t="shared" si="8"/>
        <v>1.5</v>
      </c>
      <c r="G633" s="47"/>
      <c r="H633" s="66"/>
      <c r="I633" s="18"/>
      <c r="J633" s="17"/>
      <c r="K633" s="20"/>
    </row>
    <row r="634" spans="1:11" ht="15.75" x14ac:dyDescent="0.25">
      <c r="A634" s="13">
        <v>627</v>
      </c>
      <c r="B634" s="197" t="s">
        <v>1022</v>
      </c>
      <c r="C634" s="198">
        <v>1.5</v>
      </c>
      <c r="D634" s="123"/>
      <c r="E634" s="124"/>
      <c r="F634" s="125">
        <f t="shared" si="8"/>
        <v>1.5</v>
      </c>
      <c r="G634" s="47"/>
      <c r="H634" s="66"/>
      <c r="I634" s="18"/>
      <c r="J634" s="17"/>
      <c r="K634" s="20"/>
    </row>
    <row r="635" spans="1:11" ht="15.75" x14ac:dyDescent="0.25">
      <c r="A635" s="13">
        <v>628</v>
      </c>
      <c r="B635" s="197" t="s">
        <v>1023</v>
      </c>
      <c r="C635" s="198">
        <v>2</v>
      </c>
      <c r="D635" s="123"/>
      <c r="E635" s="124"/>
      <c r="F635" s="125">
        <f t="shared" si="8"/>
        <v>2</v>
      </c>
      <c r="G635" s="47"/>
      <c r="H635" s="66"/>
      <c r="I635" s="18"/>
      <c r="J635" s="17"/>
      <c r="K635" s="20"/>
    </row>
    <row r="636" spans="1:11" ht="15.75" x14ac:dyDescent="0.25">
      <c r="A636" s="13">
        <v>629</v>
      </c>
      <c r="B636" s="202" t="s">
        <v>609</v>
      </c>
      <c r="C636" s="203">
        <v>0.7</v>
      </c>
      <c r="D636" s="123"/>
      <c r="E636" s="124"/>
      <c r="F636" s="125">
        <f t="shared" si="8"/>
        <v>0.7</v>
      </c>
      <c r="G636" s="47"/>
      <c r="H636" s="66"/>
      <c r="I636" s="18"/>
      <c r="J636" s="17"/>
      <c r="K636" s="20"/>
    </row>
    <row r="637" spans="1:11" ht="15.75" x14ac:dyDescent="0.25">
      <c r="A637" s="13">
        <v>630</v>
      </c>
      <c r="B637" s="197" t="s">
        <v>1024</v>
      </c>
      <c r="C637" s="198">
        <v>1.5</v>
      </c>
      <c r="D637" s="123"/>
      <c r="E637" s="124"/>
      <c r="F637" s="125">
        <f t="shared" si="8"/>
        <v>1.5</v>
      </c>
      <c r="G637" s="47"/>
      <c r="H637" s="66"/>
      <c r="I637" s="18"/>
      <c r="J637" s="17"/>
      <c r="K637" s="20"/>
    </row>
    <row r="638" spans="1:11" ht="15.75" x14ac:dyDescent="0.25">
      <c r="A638" s="13">
        <v>631</v>
      </c>
      <c r="B638" s="197" t="s">
        <v>1025</v>
      </c>
      <c r="C638" s="198">
        <v>0.2</v>
      </c>
      <c r="D638" s="123"/>
      <c r="E638" s="124"/>
      <c r="F638" s="125">
        <f t="shared" si="8"/>
        <v>0.2</v>
      </c>
      <c r="G638" s="47"/>
      <c r="H638" s="66"/>
      <c r="I638" s="18"/>
      <c r="J638" s="17"/>
      <c r="K638" s="20"/>
    </row>
    <row r="639" spans="1:11" ht="15.75" x14ac:dyDescent="0.25">
      <c r="A639" s="13">
        <v>632</v>
      </c>
      <c r="B639" s="197" t="s">
        <v>1026</v>
      </c>
      <c r="C639" s="198">
        <v>0.2</v>
      </c>
      <c r="D639" s="123"/>
      <c r="E639" s="124"/>
      <c r="F639" s="125">
        <f t="shared" si="8"/>
        <v>0.2</v>
      </c>
      <c r="G639" s="47"/>
      <c r="H639" s="66"/>
      <c r="I639" s="18"/>
      <c r="J639" s="17"/>
      <c r="K639" s="20"/>
    </row>
    <row r="640" spans="1:11" ht="15.75" x14ac:dyDescent="0.25">
      <c r="A640" s="13">
        <v>633</v>
      </c>
      <c r="B640" s="197" t="s">
        <v>1027</v>
      </c>
      <c r="C640" s="198">
        <v>0.2</v>
      </c>
      <c r="D640" s="123"/>
      <c r="E640" s="124"/>
      <c r="F640" s="125">
        <f t="shared" si="8"/>
        <v>0.2</v>
      </c>
      <c r="G640" s="47"/>
      <c r="H640" s="66"/>
      <c r="I640" s="18"/>
      <c r="J640" s="17"/>
      <c r="K640" s="20"/>
    </row>
    <row r="641" spans="1:11" ht="15.75" x14ac:dyDescent="0.25">
      <c r="A641" s="13">
        <v>634</v>
      </c>
      <c r="B641" s="197" t="s">
        <v>1028</v>
      </c>
      <c r="C641" s="198">
        <v>0.2</v>
      </c>
      <c r="D641" s="123"/>
      <c r="E641" s="124"/>
      <c r="F641" s="125">
        <f t="shared" si="8"/>
        <v>0.2</v>
      </c>
      <c r="G641" s="47"/>
      <c r="H641" s="66"/>
      <c r="I641" s="18"/>
      <c r="J641" s="17"/>
      <c r="K641" s="20"/>
    </row>
    <row r="642" spans="1:11" ht="15.75" x14ac:dyDescent="0.25">
      <c r="A642" s="13">
        <v>635</v>
      </c>
      <c r="B642" s="197" t="s">
        <v>1029</v>
      </c>
      <c r="C642" s="198">
        <v>0.1</v>
      </c>
      <c r="D642" s="123"/>
      <c r="E642" s="124"/>
      <c r="F642" s="125">
        <f t="shared" si="8"/>
        <v>0.1</v>
      </c>
      <c r="G642" s="47"/>
      <c r="H642" s="66"/>
      <c r="I642" s="18"/>
      <c r="J642" s="17"/>
      <c r="K642" s="20"/>
    </row>
    <row r="643" spans="1:11" ht="15.75" x14ac:dyDescent="0.25">
      <c r="A643" s="13">
        <v>636</v>
      </c>
      <c r="B643" s="197" t="s">
        <v>1030</v>
      </c>
      <c r="C643" s="198">
        <v>0.4</v>
      </c>
      <c r="D643" s="123"/>
      <c r="E643" s="124"/>
      <c r="F643" s="125">
        <f t="shared" ref="F643:F706" si="9">SUM(C643,D643)</f>
        <v>0.4</v>
      </c>
      <c r="G643" s="47"/>
      <c r="H643" s="66"/>
      <c r="I643" s="18"/>
      <c r="J643" s="17"/>
      <c r="K643" s="20"/>
    </row>
    <row r="644" spans="1:11" ht="15.75" x14ac:dyDescent="0.25">
      <c r="A644" s="13">
        <v>637</v>
      </c>
      <c r="B644" s="197" t="s">
        <v>1031</v>
      </c>
      <c r="C644" s="198">
        <v>0.3</v>
      </c>
      <c r="D644" s="123"/>
      <c r="E644" s="124"/>
      <c r="F644" s="125">
        <f t="shared" si="9"/>
        <v>0.3</v>
      </c>
      <c r="G644" s="47"/>
      <c r="H644" s="66"/>
      <c r="I644" s="18"/>
      <c r="J644" s="17"/>
      <c r="K644" s="20"/>
    </row>
    <row r="645" spans="1:11" ht="15.75" x14ac:dyDescent="0.25">
      <c r="A645" s="13">
        <v>638</v>
      </c>
      <c r="B645" s="197" t="s">
        <v>885</v>
      </c>
      <c r="C645" s="198">
        <v>0.5</v>
      </c>
      <c r="D645" s="123"/>
      <c r="E645" s="124"/>
      <c r="F645" s="125">
        <f t="shared" si="9"/>
        <v>0.5</v>
      </c>
      <c r="G645" s="47"/>
      <c r="H645" s="66"/>
      <c r="I645" s="18"/>
      <c r="J645" s="17"/>
      <c r="K645" s="20"/>
    </row>
    <row r="646" spans="1:11" ht="15.75" x14ac:dyDescent="0.25">
      <c r="A646" s="13">
        <v>639</v>
      </c>
      <c r="B646" s="197" t="s">
        <v>1032</v>
      </c>
      <c r="C646" s="198">
        <v>1.75</v>
      </c>
      <c r="D646" s="123"/>
      <c r="E646" s="124"/>
      <c r="F646" s="125">
        <f t="shared" si="9"/>
        <v>1.75</v>
      </c>
      <c r="G646" s="47"/>
      <c r="H646" s="66"/>
      <c r="I646" s="18"/>
      <c r="J646" s="17"/>
      <c r="K646" s="20"/>
    </row>
    <row r="647" spans="1:11" ht="15.75" x14ac:dyDescent="0.25">
      <c r="A647" s="13">
        <v>640</v>
      </c>
      <c r="B647" s="197" t="s">
        <v>1033</v>
      </c>
      <c r="C647" s="198">
        <v>0.5</v>
      </c>
      <c r="D647" s="123"/>
      <c r="E647" s="124"/>
      <c r="F647" s="125">
        <f t="shared" si="9"/>
        <v>0.5</v>
      </c>
      <c r="G647" s="47"/>
      <c r="H647" s="66"/>
      <c r="I647" s="18"/>
      <c r="J647" s="17"/>
      <c r="K647" s="20"/>
    </row>
    <row r="648" spans="1:11" ht="15.75" x14ac:dyDescent="0.25">
      <c r="A648" s="13">
        <v>641</v>
      </c>
      <c r="B648" s="197" t="s">
        <v>1034</v>
      </c>
      <c r="C648" s="198">
        <v>0.5</v>
      </c>
      <c r="D648" s="123"/>
      <c r="E648" s="124"/>
      <c r="F648" s="125">
        <f t="shared" si="9"/>
        <v>0.5</v>
      </c>
      <c r="G648" s="47"/>
      <c r="H648" s="66"/>
      <c r="I648" s="18"/>
      <c r="J648" s="17"/>
      <c r="K648" s="20"/>
    </row>
    <row r="649" spans="1:11" ht="15.75" x14ac:dyDescent="0.25">
      <c r="A649" s="13">
        <v>642</v>
      </c>
      <c r="B649" s="197" t="s">
        <v>932</v>
      </c>
      <c r="C649" s="198">
        <v>1.25</v>
      </c>
      <c r="D649" s="123"/>
      <c r="E649" s="124"/>
      <c r="F649" s="125">
        <f t="shared" si="9"/>
        <v>1.25</v>
      </c>
      <c r="G649" s="47"/>
      <c r="H649" s="66"/>
      <c r="I649" s="18"/>
      <c r="J649" s="17"/>
      <c r="K649" s="20"/>
    </row>
    <row r="650" spans="1:11" ht="15.75" x14ac:dyDescent="0.25">
      <c r="A650" s="13">
        <v>643</v>
      </c>
      <c r="B650" s="197" t="s">
        <v>1035</v>
      </c>
      <c r="C650" s="198">
        <v>1</v>
      </c>
      <c r="D650" s="123"/>
      <c r="E650" s="124"/>
      <c r="F650" s="125">
        <f t="shared" si="9"/>
        <v>1</v>
      </c>
      <c r="G650" s="47"/>
      <c r="H650" s="66"/>
      <c r="I650" s="18"/>
      <c r="J650" s="17"/>
      <c r="K650" s="20"/>
    </row>
    <row r="651" spans="1:11" ht="15.75" x14ac:dyDescent="0.25">
      <c r="A651" s="13">
        <v>644</v>
      </c>
      <c r="B651" s="206" t="s">
        <v>1036</v>
      </c>
      <c r="C651" s="207">
        <v>3</v>
      </c>
      <c r="D651" s="123"/>
      <c r="E651" s="124"/>
      <c r="F651" s="125">
        <f t="shared" si="9"/>
        <v>3</v>
      </c>
      <c r="G651" s="47"/>
      <c r="H651" s="66"/>
      <c r="I651" s="18"/>
      <c r="J651" s="17"/>
      <c r="K651" s="20"/>
    </row>
    <row r="652" spans="1:11" ht="15.75" x14ac:dyDescent="0.25">
      <c r="A652" s="13">
        <v>645</v>
      </c>
      <c r="B652" s="206" t="s">
        <v>1037</v>
      </c>
      <c r="C652" s="207">
        <v>0.5</v>
      </c>
      <c r="D652" s="123"/>
      <c r="E652" s="124"/>
      <c r="F652" s="125">
        <f t="shared" si="9"/>
        <v>0.5</v>
      </c>
      <c r="G652" s="47"/>
      <c r="H652" s="66"/>
      <c r="I652" s="18"/>
      <c r="J652" s="17"/>
      <c r="K652" s="20"/>
    </row>
    <row r="653" spans="1:11" ht="15.75" x14ac:dyDescent="0.25">
      <c r="A653" s="13">
        <v>646</v>
      </c>
      <c r="B653" s="206" t="s">
        <v>1004</v>
      </c>
      <c r="C653" s="207">
        <v>0.4</v>
      </c>
      <c r="D653" s="123"/>
      <c r="E653" s="124"/>
      <c r="F653" s="125">
        <f t="shared" si="9"/>
        <v>0.4</v>
      </c>
      <c r="G653" s="47"/>
      <c r="H653" s="66"/>
      <c r="I653" s="18"/>
      <c r="J653" s="17"/>
      <c r="K653" s="20"/>
    </row>
    <row r="654" spans="1:11" ht="15.75" x14ac:dyDescent="0.25">
      <c r="A654" s="13">
        <v>647</v>
      </c>
      <c r="B654" s="206" t="s">
        <v>479</v>
      </c>
      <c r="C654" s="207">
        <v>1.5</v>
      </c>
      <c r="D654" s="123"/>
      <c r="E654" s="124"/>
      <c r="F654" s="125">
        <f t="shared" si="9"/>
        <v>1.5</v>
      </c>
      <c r="G654" s="47"/>
      <c r="H654" s="66"/>
      <c r="I654" s="18"/>
      <c r="J654" s="17"/>
      <c r="K654" s="20"/>
    </row>
    <row r="655" spans="1:11" ht="15.75" x14ac:dyDescent="0.25">
      <c r="A655" s="13">
        <v>648</v>
      </c>
      <c r="B655" s="206" t="s">
        <v>1038</v>
      </c>
      <c r="C655" s="207">
        <v>0.2</v>
      </c>
      <c r="D655" s="123"/>
      <c r="E655" s="124"/>
      <c r="F655" s="125">
        <f t="shared" si="9"/>
        <v>0.2</v>
      </c>
      <c r="G655" s="47"/>
      <c r="H655" s="66"/>
      <c r="I655" s="18"/>
      <c r="J655" s="17"/>
      <c r="K655" s="20"/>
    </row>
    <row r="656" spans="1:11" ht="15.75" x14ac:dyDescent="0.25">
      <c r="A656" s="13">
        <v>649</v>
      </c>
      <c r="B656" s="206" t="s">
        <v>651</v>
      </c>
      <c r="C656" s="207">
        <v>0.2</v>
      </c>
      <c r="D656" s="123"/>
      <c r="E656" s="124"/>
      <c r="F656" s="125">
        <f t="shared" si="9"/>
        <v>0.2</v>
      </c>
      <c r="G656" s="47"/>
      <c r="H656" s="66"/>
      <c r="I656" s="18"/>
      <c r="J656" s="17"/>
      <c r="K656" s="20"/>
    </row>
    <row r="657" spans="1:11" ht="15.75" x14ac:dyDescent="0.25">
      <c r="A657" s="13">
        <v>650</v>
      </c>
      <c r="B657" s="206" t="s">
        <v>1039</v>
      </c>
      <c r="C657" s="207">
        <v>0.2</v>
      </c>
      <c r="D657" s="123"/>
      <c r="E657" s="124"/>
      <c r="F657" s="125">
        <f t="shared" si="9"/>
        <v>0.2</v>
      </c>
      <c r="G657" s="47"/>
      <c r="H657" s="66"/>
      <c r="I657" s="18"/>
      <c r="J657" s="17"/>
      <c r="K657" s="20"/>
    </row>
    <row r="658" spans="1:11" ht="15.75" x14ac:dyDescent="0.25">
      <c r="A658" s="13">
        <v>651</v>
      </c>
      <c r="B658" s="206" t="s">
        <v>1040</v>
      </c>
      <c r="C658" s="207">
        <v>0.2</v>
      </c>
      <c r="D658" s="123"/>
      <c r="E658" s="124"/>
      <c r="F658" s="125">
        <f t="shared" si="9"/>
        <v>0.2</v>
      </c>
      <c r="G658" s="47"/>
      <c r="H658" s="66"/>
      <c r="I658" s="18"/>
      <c r="J658" s="17"/>
      <c r="K658" s="20"/>
    </row>
    <row r="659" spans="1:11" ht="15.75" x14ac:dyDescent="0.25">
      <c r="A659" s="13">
        <v>652</v>
      </c>
      <c r="B659" s="206" t="s">
        <v>1041</v>
      </c>
      <c r="C659" s="207">
        <v>0.2</v>
      </c>
      <c r="D659" s="123"/>
      <c r="E659" s="124"/>
      <c r="F659" s="125">
        <f t="shared" si="9"/>
        <v>0.2</v>
      </c>
      <c r="G659" s="47"/>
      <c r="H659" s="66"/>
      <c r="I659" s="18"/>
      <c r="J659" s="17"/>
      <c r="K659" s="20"/>
    </row>
    <row r="660" spans="1:11" ht="15.75" x14ac:dyDescent="0.25">
      <c r="A660" s="13">
        <v>653</v>
      </c>
      <c r="B660" s="206" t="s">
        <v>998</v>
      </c>
      <c r="C660" s="207">
        <v>0.3</v>
      </c>
      <c r="D660" s="123"/>
      <c r="E660" s="124"/>
      <c r="F660" s="125">
        <f t="shared" si="9"/>
        <v>0.3</v>
      </c>
      <c r="G660" s="47"/>
      <c r="H660" s="66"/>
      <c r="I660" s="18"/>
      <c r="J660" s="17"/>
      <c r="K660" s="20"/>
    </row>
    <row r="661" spans="1:11" ht="15.75" x14ac:dyDescent="0.25">
      <c r="A661" s="13">
        <v>654</v>
      </c>
      <c r="B661" s="206" t="s">
        <v>1042</v>
      </c>
      <c r="C661" s="207">
        <v>0.3</v>
      </c>
      <c r="D661" s="123"/>
      <c r="E661" s="124"/>
      <c r="F661" s="125">
        <f t="shared" si="9"/>
        <v>0.3</v>
      </c>
      <c r="G661" s="47"/>
      <c r="H661" s="66"/>
      <c r="I661" s="18"/>
      <c r="J661" s="17"/>
      <c r="K661" s="20"/>
    </row>
    <row r="662" spans="1:11" ht="15.75" x14ac:dyDescent="0.25">
      <c r="A662" s="13">
        <v>655</v>
      </c>
      <c r="B662" s="197" t="s">
        <v>1043</v>
      </c>
      <c r="C662" s="198">
        <v>0.1</v>
      </c>
      <c r="D662" s="123"/>
      <c r="E662" s="124"/>
      <c r="F662" s="125">
        <f t="shared" si="9"/>
        <v>0.1</v>
      </c>
      <c r="G662" s="47"/>
      <c r="H662" s="66"/>
      <c r="I662" s="18"/>
      <c r="J662" s="17"/>
      <c r="K662" s="20"/>
    </row>
    <row r="663" spans="1:11" ht="15.75" x14ac:dyDescent="0.25">
      <c r="A663" s="13">
        <v>656</v>
      </c>
      <c r="B663" s="197" t="s">
        <v>1044</v>
      </c>
      <c r="C663" s="198">
        <v>1.4</v>
      </c>
      <c r="D663" s="123"/>
      <c r="E663" s="124"/>
      <c r="F663" s="125">
        <f t="shared" si="9"/>
        <v>1.4</v>
      </c>
      <c r="G663" s="47"/>
      <c r="H663" s="66"/>
      <c r="I663" s="18"/>
      <c r="J663" s="17"/>
      <c r="K663" s="20"/>
    </row>
    <row r="664" spans="1:11" ht="15.75" x14ac:dyDescent="0.25">
      <c r="A664" s="13">
        <v>657</v>
      </c>
      <c r="B664" s="197" t="s">
        <v>1045</v>
      </c>
      <c r="C664" s="198">
        <v>1</v>
      </c>
      <c r="D664" s="123"/>
      <c r="E664" s="124"/>
      <c r="F664" s="125">
        <f t="shared" si="9"/>
        <v>1</v>
      </c>
      <c r="G664" s="47"/>
      <c r="H664" s="66"/>
      <c r="I664" s="18"/>
      <c r="J664" s="17"/>
      <c r="K664" s="20"/>
    </row>
    <row r="665" spans="1:11" ht="15.75" x14ac:dyDescent="0.25">
      <c r="A665" s="13">
        <v>658</v>
      </c>
      <c r="B665" s="197" t="s">
        <v>1046</v>
      </c>
      <c r="C665" s="198">
        <v>0.4</v>
      </c>
      <c r="D665" s="123"/>
      <c r="E665" s="124"/>
      <c r="F665" s="125">
        <f t="shared" si="9"/>
        <v>0.4</v>
      </c>
      <c r="G665" s="47"/>
      <c r="H665" s="66"/>
      <c r="I665" s="18"/>
      <c r="J665" s="17"/>
      <c r="K665" s="20"/>
    </row>
    <row r="666" spans="1:11" ht="15.75" x14ac:dyDescent="0.25">
      <c r="A666" s="13">
        <v>659</v>
      </c>
      <c r="B666" s="197" t="s">
        <v>1047</v>
      </c>
      <c r="C666" s="198">
        <v>1.25</v>
      </c>
      <c r="D666" s="123"/>
      <c r="E666" s="124"/>
      <c r="F666" s="125">
        <f t="shared" si="9"/>
        <v>1.25</v>
      </c>
      <c r="G666" s="47"/>
      <c r="H666" s="66"/>
      <c r="I666" s="18"/>
      <c r="J666" s="17"/>
      <c r="K666" s="20"/>
    </row>
    <row r="667" spans="1:11" ht="15.75" x14ac:dyDescent="0.25">
      <c r="A667" s="13">
        <v>660</v>
      </c>
      <c r="B667" s="197" t="s">
        <v>1048</v>
      </c>
      <c r="C667" s="198">
        <v>1</v>
      </c>
      <c r="D667" s="123"/>
      <c r="E667" s="124"/>
      <c r="F667" s="125">
        <f t="shared" si="9"/>
        <v>1</v>
      </c>
      <c r="G667" s="47"/>
      <c r="H667" s="66"/>
      <c r="I667" s="18"/>
      <c r="J667" s="17"/>
      <c r="K667" s="20"/>
    </row>
    <row r="668" spans="1:11" ht="15.75" x14ac:dyDescent="0.25">
      <c r="A668" s="13">
        <v>661</v>
      </c>
      <c r="B668" s="197" t="s">
        <v>1049</v>
      </c>
      <c r="C668" s="198">
        <v>2.9</v>
      </c>
      <c r="D668" s="123"/>
      <c r="E668" s="124"/>
      <c r="F668" s="125">
        <f t="shared" si="9"/>
        <v>2.9</v>
      </c>
      <c r="G668" s="47"/>
      <c r="H668" s="66"/>
      <c r="I668" s="18"/>
      <c r="J668" s="17"/>
      <c r="K668" s="20"/>
    </row>
    <row r="669" spans="1:11" ht="15.75" x14ac:dyDescent="0.25">
      <c r="A669" s="13">
        <v>662</v>
      </c>
      <c r="B669" s="197" t="s">
        <v>743</v>
      </c>
      <c r="C669" s="198">
        <v>1.5</v>
      </c>
      <c r="D669" s="123"/>
      <c r="E669" s="124"/>
      <c r="F669" s="125">
        <f t="shared" si="9"/>
        <v>1.5</v>
      </c>
      <c r="G669" s="47"/>
      <c r="H669" s="66"/>
      <c r="I669" s="18"/>
      <c r="J669" s="17"/>
      <c r="K669" s="20"/>
    </row>
    <row r="670" spans="1:11" ht="15.75" x14ac:dyDescent="0.25">
      <c r="A670" s="13">
        <v>663</v>
      </c>
      <c r="B670" s="197" t="s">
        <v>1050</v>
      </c>
      <c r="C670" s="198">
        <v>1.5</v>
      </c>
      <c r="D670" s="123"/>
      <c r="E670" s="124"/>
      <c r="F670" s="125">
        <f t="shared" si="9"/>
        <v>1.5</v>
      </c>
      <c r="G670" s="47"/>
      <c r="H670" s="66"/>
      <c r="I670" s="18"/>
      <c r="J670" s="17"/>
      <c r="K670" s="20"/>
    </row>
    <row r="671" spans="1:11" ht="15.75" x14ac:dyDescent="0.25">
      <c r="A671" s="13">
        <v>664</v>
      </c>
      <c r="B671" s="197" t="s">
        <v>1051</v>
      </c>
      <c r="C671" s="198">
        <v>1.4</v>
      </c>
      <c r="D671" s="123"/>
      <c r="E671" s="124"/>
      <c r="F671" s="125">
        <f t="shared" si="9"/>
        <v>1.4</v>
      </c>
      <c r="G671" s="47"/>
      <c r="H671" s="66"/>
      <c r="I671" s="18"/>
      <c r="J671" s="17"/>
      <c r="K671" s="20"/>
    </row>
    <row r="672" spans="1:11" ht="15.75" x14ac:dyDescent="0.25">
      <c r="A672" s="13">
        <v>665</v>
      </c>
      <c r="B672" s="197" t="s">
        <v>1052</v>
      </c>
      <c r="C672" s="198">
        <v>0.3</v>
      </c>
      <c r="D672" s="123"/>
      <c r="E672" s="124"/>
      <c r="F672" s="125">
        <f t="shared" si="9"/>
        <v>0.3</v>
      </c>
      <c r="G672" s="47"/>
      <c r="H672" s="66"/>
      <c r="I672" s="18"/>
      <c r="J672" s="17"/>
      <c r="K672" s="20"/>
    </row>
    <row r="673" spans="1:11" ht="15.75" x14ac:dyDescent="0.25">
      <c r="A673" s="13">
        <v>666</v>
      </c>
      <c r="B673" s="197" t="s">
        <v>1053</v>
      </c>
      <c r="C673" s="198">
        <v>0.3</v>
      </c>
      <c r="D673" s="123"/>
      <c r="E673" s="124"/>
      <c r="F673" s="125">
        <f t="shared" si="9"/>
        <v>0.3</v>
      </c>
      <c r="G673" s="47"/>
      <c r="H673" s="66"/>
      <c r="I673" s="18"/>
      <c r="J673" s="17"/>
      <c r="K673" s="20"/>
    </row>
    <row r="674" spans="1:11" ht="15.75" x14ac:dyDescent="0.25">
      <c r="A674" s="13">
        <v>667</v>
      </c>
      <c r="B674" s="197" t="s">
        <v>1054</v>
      </c>
      <c r="C674" s="198">
        <v>0.2</v>
      </c>
      <c r="D674" s="123"/>
      <c r="E674" s="124"/>
      <c r="F674" s="125">
        <f t="shared" si="9"/>
        <v>0.2</v>
      </c>
      <c r="G674" s="47"/>
      <c r="H674" s="66"/>
      <c r="I674" s="18"/>
      <c r="J674" s="17"/>
      <c r="K674" s="20"/>
    </row>
    <row r="675" spans="1:11" ht="15.75" x14ac:dyDescent="0.25">
      <c r="A675" s="13">
        <v>668</v>
      </c>
      <c r="B675" s="197" t="s">
        <v>1055</v>
      </c>
      <c r="C675" s="198">
        <v>0.25</v>
      </c>
      <c r="D675" s="123"/>
      <c r="E675" s="124"/>
      <c r="F675" s="125">
        <f t="shared" si="9"/>
        <v>0.25</v>
      </c>
      <c r="G675" s="47"/>
      <c r="H675" s="66"/>
      <c r="I675" s="18"/>
      <c r="J675" s="17"/>
      <c r="K675" s="20"/>
    </row>
    <row r="676" spans="1:11" ht="15.75" x14ac:dyDescent="0.25">
      <c r="A676" s="13">
        <v>669</v>
      </c>
      <c r="B676" s="197" t="s">
        <v>1056</v>
      </c>
      <c r="C676" s="198">
        <v>0.1</v>
      </c>
      <c r="D676" s="123"/>
      <c r="E676" s="124"/>
      <c r="F676" s="125">
        <f t="shared" si="9"/>
        <v>0.1</v>
      </c>
      <c r="G676" s="47"/>
      <c r="H676" s="66"/>
      <c r="I676" s="18"/>
      <c r="J676" s="17"/>
      <c r="K676" s="20"/>
    </row>
    <row r="677" spans="1:11" ht="15.75" x14ac:dyDescent="0.25">
      <c r="A677" s="13">
        <v>670</v>
      </c>
      <c r="B677" s="197" t="s">
        <v>1057</v>
      </c>
      <c r="C677" s="198">
        <v>2</v>
      </c>
      <c r="D677" s="123"/>
      <c r="E677" s="124"/>
      <c r="F677" s="125">
        <f t="shared" si="9"/>
        <v>2</v>
      </c>
      <c r="G677" s="47"/>
      <c r="H677" s="66"/>
      <c r="I677" s="18"/>
      <c r="J677" s="17"/>
      <c r="K677" s="20"/>
    </row>
    <row r="678" spans="1:11" ht="15.75" x14ac:dyDescent="0.25">
      <c r="A678" s="13">
        <v>671</v>
      </c>
      <c r="B678" s="197" t="s">
        <v>1058</v>
      </c>
      <c r="C678" s="198">
        <v>0.5</v>
      </c>
      <c r="D678" s="123"/>
      <c r="E678" s="124"/>
      <c r="F678" s="125">
        <f t="shared" si="9"/>
        <v>0.5</v>
      </c>
      <c r="G678" s="47"/>
      <c r="H678" s="66"/>
      <c r="I678" s="18"/>
      <c r="J678" s="17"/>
      <c r="K678" s="20"/>
    </row>
    <row r="679" spans="1:11" ht="15.75" x14ac:dyDescent="0.25">
      <c r="A679" s="13">
        <v>672</v>
      </c>
      <c r="B679" s="197" t="s">
        <v>1059</v>
      </c>
      <c r="C679" s="198">
        <v>1.4</v>
      </c>
      <c r="D679" s="123"/>
      <c r="E679" s="124"/>
      <c r="F679" s="125">
        <f t="shared" si="9"/>
        <v>1.4</v>
      </c>
      <c r="G679" s="47"/>
      <c r="H679" s="66"/>
      <c r="I679" s="18"/>
      <c r="J679" s="17"/>
      <c r="K679" s="20"/>
    </row>
    <row r="680" spans="1:11" ht="15.75" x14ac:dyDescent="0.25">
      <c r="A680" s="13">
        <v>673</v>
      </c>
      <c r="B680" s="197" t="s">
        <v>1060</v>
      </c>
      <c r="C680" s="198">
        <v>1.4</v>
      </c>
      <c r="D680" s="123"/>
      <c r="E680" s="124"/>
      <c r="F680" s="125">
        <f t="shared" si="9"/>
        <v>1.4</v>
      </c>
      <c r="G680" s="47"/>
      <c r="H680" s="66"/>
      <c r="I680" s="18"/>
      <c r="J680" s="17"/>
      <c r="K680" s="20"/>
    </row>
    <row r="681" spans="1:11" ht="15.75" x14ac:dyDescent="0.25">
      <c r="A681" s="13">
        <v>674</v>
      </c>
      <c r="B681" s="197" t="s">
        <v>1061</v>
      </c>
      <c r="C681" s="198">
        <v>0.5</v>
      </c>
      <c r="D681" s="123"/>
      <c r="E681" s="124"/>
      <c r="F681" s="125">
        <f t="shared" si="9"/>
        <v>0.5</v>
      </c>
      <c r="G681" s="47"/>
      <c r="H681" s="66"/>
      <c r="I681" s="18"/>
      <c r="J681" s="17"/>
      <c r="K681" s="20"/>
    </row>
    <row r="682" spans="1:11" ht="15.75" x14ac:dyDescent="0.25">
      <c r="A682" s="13">
        <v>675</v>
      </c>
      <c r="B682" s="197" t="s">
        <v>618</v>
      </c>
      <c r="C682" s="198">
        <v>1</v>
      </c>
      <c r="D682" s="123"/>
      <c r="E682" s="124"/>
      <c r="F682" s="125">
        <f t="shared" si="9"/>
        <v>1</v>
      </c>
      <c r="G682" s="47"/>
      <c r="H682" s="66"/>
      <c r="I682" s="18"/>
      <c r="J682" s="17"/>
      <c r="K682" s="20"/>
    </row>
    <row r="683" spans="1:11" ht="15.75" x14ac:dyDescent="0.25">
      <c r="A683" s="13">
        <v>676</v>
      </c>
      <c r="B683" s="197" t="s">
        <v>514</v>
      </c>
      <c r="C683" s="198">
        <v>1</v>
      </c>
      <c r="D683" s="123"/>
      <c r="E683" s="124"/>
      <c r="F683" s="125">
        <f t="shared" si="9"/>
        <v>1</v>
      </c>
      <c r="G683" s="47"/>
      <c r="H683" s="66"/>
      <c r="I683" s="18"/>
      <c r="J683" s="17"/>
      <c r="K683" s="20"/>
    </row>
    <row r="684" spans="1:11" ht="15.75" x14ac:dyDescent="0.25">
      <c r="A684" s="13">
        <v>677</v>
      </c>
      <c r="B684" s="197" t="s">
        <v>1062</v>
      </c>
      <c r="C684" s="198">
        <v>0.3</v>
      </c>
      <c r="D684" s="123"/>
      <c r="E684" s="124"/>
      <c r="F684" s="125">
        <f t="shared" si="9"/>
        <v>0.3</v>
      </c>
      <c r="G684" s="47"/>
      <c r="H684" s="66"/>
      <c r="I684" s="18"/>
      <c r="J684" s="17"/>
      <c r="K684" s="20"/>
    </row>
    <row r="685" spans="1:11" ht="15.75" x14ac:dyDescent="0.25">
      <c r="A685" s="13">
        <v>678</v>
      </c>
      <c r="B685" s="197" t="s">
        <v>555</v>
      </c>
      <c r="C685" s="198">
        <v>1</v>
      </c>
      <c r="D685" s="123"/>
      <c r="E685" s="124"/>
      <c r="F685" s="125">
        <f t="shared" si="9"/>
        <v>1</v>
      </c>
      <c r="G685" s="47"/>
      <c r="H685" s="66"/>
      <c r="I685" s="18"/>
      <c r="J685" s="17"/>
      <c r="K685" s="20"/>
    </row>
    <row r="686" spans="1:11" ht="15.75" x14ac:dyDescent="0.25">
      <c r="A686" s="13">
        <v>679</v>
      </c>
      <c r="B686" s="213" t="s">
        <v>1033</v>
      </c>
      <c r="C686" s="214">
        <v>0.5</v>
      </c>
      <c r="D686" s="123"/>
      <c r="E686" s="124"/>
      <c r="F686" s="125">
        <f t="shared" si="9"/>
        <v>0.5</v>
      </c>
      <c r="G686" s="47"/>
      <c r="H686" s="66"/>
      <c r="I686" s="18"/>
      <c r="J686" s="17"/>
      <c r="K686" s="20"/>
    </row>
    <row r="687" spans="1:11" ht="15.75" x14ac:dyDescent="0.25">
      <c r="A687" s="13">
        <v>680</v>
      </c>
      <c r="B687" s="197" t="s">
        <v>1063</v>
      </c>
      <c r="C687" s="198">
        <v>0.5</v>
      </c>
      <c r="D687" s="123"/>
      <c r="E687" s="124"/>
      <c r="F687" s="125">
        <f t="shared" si="9"/>
        <v>0.5</v>
      </c>
      <c r="G687" s="47"/>
      <c r="H687" s="66"/>
      <c r="I687" s="18"/>
      <c r="J687" s="17"/>
      <c r="K687" s="20"/>
    </row>
    <row r="688" spans="1:11" ht="15.75" x14ac:dyDescent="0.25">
      <c r="A688" s="13">
        <v>681</v>
      </c>
      <c r="B688" s="197" t="s">
        <v>1064</v>
      </c>
      <c r="C688" s="198">
        <v>0.5</v>
      </c>
      <c r="D688" s="123"/>
      <c r="E688" s="124"/>
      <c r="F688" s="125">
        <f t="shared" si="9"/>
        <v>0.5</v>
      </c>
      <c r="G688" s="47"/>
      <c r="H688" s="66"/>
      <c r="I688" s="18"/>
      <c r="J688" s="17"/>
      <c r="K688" s="20"/>
    </row>
    <row r="689" spans="1:11" ht="15.75" x14ac:dyDescent="0.25">
      <c r="A689" s="13">
        <v>682</v>
      </c>
      <c r="B689" s="197" t="s">
        <v>1065</v>
      </c>
      <c r="C689" s="198">
        <v>0.5</v>
      </c>
      <c r="D689" s="123"/>
      <c r="E689" s="124"/>
      <c r="F689" s="125">
        <f t="shared" si="9"/>
        <v>0.5</v>
      </c>
      <c r="G689" s="47"/>
      <c r="H689" s="66"/>
      <c r="I689" s="18"/>
      <c r="J689" s="17"/>
      <c r="K689" s="20"/>
    </row>
    <row r="690" spans="1:11" ht="15.75" x14ac:dyDescent="0.25">
      <c r="A690" s="13">
        <v>683</v>
      </c>
      <c r="B690" s="197" t="s">
        <v>1066</v>
      </c>
      <c r="C690" s="198">
        <v>0.5</v>
      </c>
      <c r="D690" s="123"/>
      <c r="E690" s="124"/>
      <c r="F690" s="125">
        <f t="shared" si="9"/>
        <v>0.5</v>
      </c>
      <c r="G690" s="47"/>
      <c r="H690" s="66"/>
      <c r="I690" s="18"/>
      <c r="J690" s="17"/>
      <c r="K690" s="20"/>
    </row>
    <row r="691" spans="1:11" ht="15.75" x14ac:dyDescent="0.25">
      <c r="A691" s="13">
        <v>684</v>
      </c>
      <c r="B691" s="197" t="s">
        <v>1067</v>
      </c>
      <c r="C691" s="198">
        <v>1.5</v>
      </c>
      <c r="D691" s="123"/>
      <c r="E691" s="124"/>
      <c r="F691" s="125">
        <f t="shared" si="9"/>
        <v>1.5</v>
      </c>
      <c r="G691" s="47"/>
      <c r="H691" s="66"/>
      <c r="I691" s="18"/>
      <c r="J691" s="17"/>
      <c r="K691" s="20"/>
    </row>
    <row r="692" spans="1:11" ht="15.75" x14ac:dyDescent="0.25">
      <c r="A692" s="13">
        <v>685</v>
      </c>
      <c r="B692" s="197" t="s">
        <v>1068</v>
      </c>
      <c r="C692" s="198">
        <v>1</v>
      </c>
      <c r="D692" s="123"/>
      <c r="E692" s="124"/>
      <c r="F692" s="125">
        <f t="shared" si="9"/>
        <v>1</v>
      </c>
      <c r="G692" s="47"/>
      <c r="H692" s="66"/>
      <c r="I692" s="18"/>
      <c r="J692" s="17"/>
      <c r="K692" s="20"/>
    </row>
    <row r="693" spans="1:11" ht="15.75" x14ac:dyDescent="0.25">
      <c r="A693" s="13">
        <v>686</v>
      </c>
      <c r="B693" s="197" t="s">
        <v>1069</v>
      </c>
      <c r="C693" s="198">
        <v>2</v>
      </c>
      <c r="D693" s="123"/>
      <c r="E693" s="124"/>
      <c r="F693" s="125">
        <f t="shared" si="9"/>
        <v>2</v>
      </c>
      <c r="G693" s="47"/>
      <c r="H693" s="66"/>
      <c r="I693" s="18"/>
      <c r="J693" s="17"/>
      <c r="K693" s="20"/>
    </row>
    <row r="694" spans="1:11" ht="15.75" x14ac:dyDescent="0.25">
      <c r="A694" s="13">
        <v>687</v>
      </c>
      <c r="B694" s="197" t="s">
        <v>1070</v>
      </c>
      <c r="C694" s="198">
        <v>1.4</v>
      </c>
      <c r="D694" s="123"/>
      <c r="E694" s="124"/>
      <c r="F694" s="125">
        <f t="shared" si="9"/>
        <v>1.4</v>
      </c>
      <c r="G694" s="47"/>
      <c r="H694" s="66"/>
      <c r="I694" s="18"/>
      <c r="J694" s="17"/>
      <c r="K694" s="20"/>
    </row>
    <row r="695" spans="1:11" ht="15.75" x14ac:dyDescent="0.25">
      <c r="A695" s="13">
        <v>688</v>
      </c>
      <c r="B695" s="197" t="s">
        <v>772</v>
      </c>
      <c r="C695" s="198">
        <v>1.2</v>
      </c>
      <c r="D695" s="123"/>
      <c r="E695" s="124"/>
      <c r="F695" s="125">
        <f t="shared" si="9"/>
        <v>1.2</v>
      </c>
      <c r="G695" s="47"/>
      <c r="H695" s="66"/>
      <c r="I695" s="18"/>
      <c r="J695" s="17"/>
      <c r="K695" s="20"/>
    </row>
    <row r="696" spans="1:11" ht="15.75" x14ac:dyDescent="0.25">
      <c r="A696" s="13">
        <v>689</v>
      </c>
      <c r="B696" s="197" t="s">
        <v>1071</v>
      </c>
      <c r="C696" s="198">
        <v>1.4</v>
      </c>
      <c r="D696" s="123"/>
      <c r="E696" s="124"/>
      <c r="F696" s="125">
        <f t="shared" si="9"/>
        <v>1.4</v>
      </c>
      <c r="G696" s="47"/>
      <c r="H696" s="66"/>
      <c r="I696" s="18"/>
      <c r="J696" s="17"/>
      <c r="K696" s="20"/>
    </row>
    <row r="697" spans="1:11" ht="15.75" x14ac:dyDescent="0.25">
      <c r="A697" s="13">
        <v>690</v>
      </c>
      <c r="B697" s="197" t="s">
        <v>1072</v>
      </c>
      <c r="C697" s="198">
        <v>2</v>
      </c>
      <c r="D697" s="123"/>
      <c r="E697" s="124"/>
      <c r="F697" s="125">
        <f t="shared" si="9"/>
        <v>2</v>
      </c>
      <c r="G697" s="47"/>
      <c r="H697" s="66"/>
      <c r="I697" s="18"/>
      <c r="J697" s="17"/>
      <c r="K697" s="20"/>
    </row>
    <row r="698" spans="1:11" ht="15.75" x14ac:dyDescent="0.25">
      <c r="A698" s="13">
        <v>691</v>
      </c>
      <c r="B698" s="197" t="s">
        <v>676</v>
      </c>
      <c r="C698" s="198">
        <v>3</v>
      </c>
      <c r="D698" s="123"/>
      <c r="E698" s="124"/>
      <c r="F698" s="125">
        <f t="shared" si="9"/>
        <v>3</v>
      </c>
      <c r="G698" s="47"/>
      <c r="H698" s="66"/>
      <c r="I698" s="18"/>
      <c r="J698" s="17"/>
      <c r="K698" s="20"/>
    </row>
    <row r="699" spans="1:11" ht="15.75" x14ac:dyDescent="0.25">
      <c r="A699" s="13">
        <v>692</v>
      </c>
      <c r="B699" s="197" t="s">
        <v>1073</v>
      </c>
      <c r="C699" s="198">
        <v>1.4</v>
      </c>
      <c r="D699" s="123"/>
      <c r="E699" s="124"/>
      <c r="F699" s="125">
        <f t="shared" si="9"/>
        <v>1.4</v>
      </c>
      <c r="G699" s="47"/>
      <c r="H699" s="66"/>
      <c r="I699" s="18"/>
      <c r="J699" s="17"/>
      <c r="K699" s="20"/>
    </row>
    <row r="700" spans="1:11" ht="15.75" x14ac:dyDescent="0.25">
      <c r="A700" s="13">
        <v>693</v>
      </c>
      <c r="B700" s="197" t="s">
        <v>1074</v>
      </c>
      <c r="C700" s="198">
        <v>0.5</v>
      </c>
      <c r="D700" s="123"/>
      <c r="E700" s="124"/>
      <c r="F700" s="125">
        <f t="shared" si="9"/>
        <v>0.5</v>
      </c>
      <c r="G700" s="47"/>
      <c r="H700" s="66"/>
      <c r="I700" s="18"/>
      <c r="J700" s="17"/>
      <c r="K700" s="20"/>
    </row>
    <row r="701" spans="1:11" ht="15.75" x14ac:dyDescent="0.25">
      <c r="A701" s="13">
        <v>694</v>
      </c>
      <c r="B701" s="197" t="s">
        <v>1075</v>
      </c>
      <c r="C701" s="198">
        <v>1.4</v>
      </c>
      <c r="D701" s="123"/>
      <c r="E701" s="124"/>
      <c r="F701" s="125">
        <f t="shared" si="9"/>
        <v>1.4</v>
      </c>
      <c r="G701" s="47"/>
      <c r="H701" s="66"/>
      <c r="I701" s="18"/>
      <c r="J701" s="17"/>
      <c r="K701" s="20"/>
    </row>
    <row r="702" spans="1:11" ht="15.75" x14ac:dyDescent="0.25">
      <c r="A702" s="13">
        <v>695</v>
      </c>
      <c r="B702" s="197" t="s">
        <v>1076</v>
      </c>
      <c r="C702" s="198">
        <v>1.4</v>
      </c>
      <c r="D702" s="123"/>
      <c r="E702" s="124"/>
      <c r="F702" s="125">
        <f t="shared" si="9"/>
        <v>1.4</v>
      </c>
      <c r="G702" s="47"/>
      <c r="H702" s="66"/>
      <c r="I702" s="18"/>
      <c r="J702" s="17"/>
      <c r="K702" s="20"/>
    </row>
    <row r="703" spans="1:11" ht="15.75" x14ac:dyDescent="0.25">
      <c r="A703" s="13">
        <v>696</v>
      </c>
      <c r="B703" s="197" t="s">
        <v>1077</v>
      </c>
      <c r="C703" s="198">
        <v>1.4</v>
      </c>
      <c r="D703" s="123"/>
      <c r="E703" s="124"/>
      <c r="F703" s="125">
        <f t="shared" si="9"/>
        <v>1.4</v>
      </c>
      <c r="G703" s="47"/>
      <c r="H703" s="66"/>
      <c r="I703" s="18"/>
      <c r="J703" s="17"/>
      <c r="K703" s="20"/>
    </row>
    <row r="704" spans="1:11" ht="15.75" x14ac:dyDescent="0.25">
      <c r="A704" s="13">
        <v>697</v>
      </c>
      <c r="B704" s="197" t="s">
        <v>1072</v>
      </c>
      <c r="C704" s="198">
        <v>1.4</v>
      </c>
      <c r="D704" s="123"/>
      <c r="E704" s="124"/>
      <c r="F704" s="125">
        <f t="shared" si="9"/>
        <v>1.4</v>
      </c>
      <c r="G704" s="47"/>
      <c r="H704" s="66"/>
      <c r="I704" s="18"/>
      <c r="J704" s="17"/>
      <c r="K704" s="20"/>
    </row>
    <row r="705" spans="1:11" ht="15.75" x14ac:dyDescent="0.25">
      <c r="A705" s="13">
        <v>698</v>
      </c>
      <c r="B705" s="197" t="s">
        <v>1078</v>
      </c>
      <c r="C705" s="198">
        <v>1.4</v>
      </c>
      <c r="D705" s="123"/>
      <c r="E705" s="124"/>
      <c r="F705" s="125">
        <f t="shared" si="9"/>
        <v>1.4</v>
      </c>
      <c r="G705" s="47"/>
      <c r="H705" s="66"/>
      <c r="I705" s="18"/>
      <c r="J705" s="17"/>
      <c r="K705" s="20"/>
    </row>
    <row r="706" spans="1:11" ht="15.75" x14ac:dyDescent="0.25">
      <c r="A706" s="13">
        <v>699</v>
      </c>
      <c r="B706" s="197" t="s">
        <v>1079</v>
      </c>
      <c r="C706" s="198">
        <v>1.5</v>
      </c>
      <c r="D706" s="123"/>
      <c r="E706" s="124"/>
      <c r="F706" s="125">
        <f t="shared" si="9"/>
        <v>1.5</v>
      </c>
      <c r="G706" s="47"/>
      <c r="H706" s="66"/>
      <c r="I706" s="18"/>
      <c r="J706" s="17"/>
      <c r="K706" s="20"/>
    </row>
    <row r="707" spans="1:11" ht="15.75" x14ac:dyDescent="0.25">
      <c r="A707" s="13">
        <v>700</v>
      </c>
      <c r="B707" s="197" t="s">
        <v>1080</v>
      </c>
      <c r="C707" s="198">
        <v>1.4</v>
      </c>
      <c r="D707" s="123"/>
      <c r="E707" s="124"/>
      <c r="F707" s="125">
        <f t="shared" ref="F707:F770" si="10">SUM(C707,D707)</f>
        <v>1.4</v>
      </c>
      <c r="G707" s="47"/>
      <c r="H707" s="66"/>
      <c r="I707" s="18"/>
      <c r="J707" s="17"/>
      <c r="K707" s="20"/>
    </row>
    <row r="708" spans="1:11" ht="15.75" x14ac:dyDescent="0.25">
      <c r="A708" s="13">
        <v>701</v>
      </c>
      <c r="B708" s="197" t="s">
        <v>1081</v>
      </c>
      <c r="C708" s="198">
        <v>0.5</v>
      </c>
      <c r="D708" s="123"/>
      <c r="E708" s="124"/>
      <c r="F708" s="125">
        <f t="shared" si="10"/>
        <v>0.5</v>
      </c>
      <c r="G708" s="47"/>
      <c r="H708" s="66"/>
      <c r="I708" s="18"/>
      <c r="J708" s="17"/>
      <c r="K708" s="20"/>
    </row>
    <row r="709" spans="1:11" ht="15.75" x14ac:dyDescent="0.25">
      <c r="A709" s="13">
        <v>702</v>
      </c>
      <c r="B709" s="197" t="s">
        <v>719</v>
      </c>
      <c r="C709" s="198">
        <v>3</v>
      </c>
      <c r="D709" s="123"/>
      <c r="E709" s="124"/>
      <c r="F709" s="125">
        <f t="shared" si="10"/>
        <v>3</v>
      </c>
      <c r="G709" s="47"/>
      <c r="H709" s="66"/>
      <c r="I709" s="18"/>
      <c r="J709" s="17"/>
      <c r="K709" s="20"/>
    </row>
    <row r="710" spans="1:11" ht="15.75" x14ac:dyDescent="0.25">
      <c r="A710" s="13">
        <v>703</v>
      </c>
      <c r="B710" s="197" t="s">
        <v>861</v>
      </c>
      <c r="C710" s="198">
        <v>3</v>
      </c>
      <c r="D710" s="123"/>
      <c r="E710" s="124"/>
      <c r="F710" s="125">
        <f t="shared" si="10"/>
        <v>3</v>
      </c>
      <c r="G710" s="47"/>
      <c r="H710" s="66"/>
      <c r="I710" s="18"/>
      <c r="J710" s="17"/>
      <c r="K710" s="20"/>
    </row>
    <row r="711" spans="1:11" ht="15.75" x14ac:dyDescent="0.25">
      <c r="A711" s="13">
        <v>704</v>
      </c>
      <c r="B711" s="197" t="s">
        <v>1082</v>
      </c>
      <c r="C711" s="198">
        <v>1.4</v>
      </c>
      <c r="D711" s="123"/>
      <c r="E711" s="124"/>
      <c r="F711" s="125">
        <f t="shared" si="10"/>
        <v>1.4</v>
      </c>
      <c r="G711" s="47"/>
      <c r="H711" s="66"/>
      <c r="I711" s="18"/>
      <c r="J711" s="17"/>
      <c r="K711" s="20"/>
    </row>
    <row r="712" spans="1:11" ht="15.75" x14ac:dyDescent="0.25">
      <c r="A712" s="13">
        <v>705</v>
      </c>
      <c r="B712" s="197" t="s">
        <v>1083</v>
      </c>
      <c r="C712" s="198">
        <v>0.4</v>
      </c>
      <c r="D712" s="123"/>
      <c r="E712" s="124"/>
      <c r="F712" s="125">
        <f t="shared" si="10"/>
        <v>0.4</v>
      </c>
      <c r="G712" s="47"/>
      <c r="H712" s="66"/>
      <c r="I712" s="18"/>
      <c r="J712" s="17"/>
      <c r="K712" s="20"/>
    </row>
    <row r="713" spans="1:11" ht="15.75" x14ac:dyDescent="0.25">
      <c r="A713" s="13">
        <v>706</v>
      </c>
      <c r="B713" s="197" t="s">
        <v>1084</v>
      </c>
      <c r="C713" s="198">
        <v>1.4</v>
      </c>
      <c r="D713" s="123"/>
      <c r="E713" s="124"/>
      <c r="F713" s="125">
        <f t="shared" si="10"/>
        <v>1.4</v>
      </c>
      <c r="G713" s="47"/>
      <c r="H713" s="66"/>
      <c r="I713" s="18"/>
      <c r="J713" s="17"/>
      <c r="K713" s="20"/>
    </row>
    <row r="714" spans="1:11" ht="15.75" x14ac:dyDescent="0.25">
      <c r="A714" s="13">
        <v>707</v>
      </c>
      <c r="B714" s="197" t="s">
        <v>1085</v>
      </c>
      <c r="C714" s="198">
        <v>2</v>
      </c>
      <c r="D714" s="123"/>
      <c r="E714" s="124"/>
      <c r="F714" s="125">
        <f t="shared" si="10"/>
        <v>2</v>
      </c>
      <c r="G714" s="47"/>
      <c r="H714" s="66"/>
      <c r="I714" s="18"/>
      <c r="J714" s="17"/>
      <c r="K714" s="20"/>
    </row>
    <row r="715" spans="1:11" ht="15.75" x14ac:dyDescent="0.25">
      <c r="A715" s="13">
        <v>708</v>
      </c>
      <c r="B715" s="197" t="s">
        <v>1086</v>
      </c>
      <c r="C715" s="198">
        <v>3</v>
      </c>
      <c r="D715" s="123"/>
      <c r="E715" s="124"/>
      <c r="F715" s="125">
        <f t="shared" si="10"/>
        <v>3</v>
      </c>
      <c r="G715" s="47"/>
      <c r="H715" s="66"/>
      <c r="I715" s="18"/>
      <c r="J715" s="17"/>
      <c r="K715" s="20"/>
    </row>
    <row r="716" spans="1:11" ht="15.75" x14ac:dyDescent="0.25">
      <c r="A716" s="13">
        <v>709</v>
      </c>
      <c r="B716" s="197" t="s">
        <v>895</v>
      </c>
      <c r="C716" s="198">
        <v>0.5</v>
      </c>
      <c r="D716" s="123"/>
      <c r="E716" s="124"/>
      <c r="F716" s="125">
        <f t="shared" si="10"/>
        <v>0.5</v>
      </c>
      <c r="G716" s="47"/>
      <c r="H716" s="66"/>
      <c r="I716" s="18"/>
      <c r="J716" s="17"/>
      <c r="K716" s="20"/>
    </row>
    <row r="717" spans="1:11" ht="15.75" x14ac:dyDescent="0.25">
      <c r="A717" s="13">
        <v>710</v>
      </c>
      <c r="B717" s="197" t="s">
        <v>1087</v>
      </c>
      <c r="C717" s="198">
        <v>0.2</v>
      </c>
      <c r="D717" s="123"/>
      <c r="E717" s="124"/>
      <c r="F717" s="125">
        <f t="shared" si="10"/>
        <v>0.2</v>
      </c>
      <c r="G717" s="47"/>
      <c r="H717" s="66"/>
      <c r="I717" s="18"/>
      <c r="J717" s="17"/>
      <c r="K717" s="20"/>
    </row>
    <row r="718" spans="1:11" ht="15.75" x14ac:dyDescent="0.25">
      <c r="A718" s="13">
        <v>711</v>
      </c>
      <c r="B718" s="197" t="s">
        <v>1088</v>
      </c>
      <c r="C718" s="198">
        <v>0.2</v>
      </c>
      <c r="D718" s="123"/>
      <c r="E718" s="124"/>
      <c r="F718" s="125">
        <f t="shared" si="10"/>
        <v>0.2</v>
      </c>
      <c r="G718" s="47"/>
      <c r="H718" s="66"/>
      <c r="I718" s="18"/>
      <c r="J718" s="17"/>
      <c r="K718" s="20"/>
    </row>
    <row r="719" spans="1:11" ht="15.75" x14ac:dyDescent="0.25">
      <c r="A719" s="13">
        <v>712</v>
      </c>
      <c r="B719" s="197" t="s">
        <v>1089</v>
      </c>
      <c r="C719" s="198">
        <v>1.6</v>
      </c>
      <c r="D719" s="123"/>
      <c r="E719" s="124"/>
      <c r="F719" s="125">
        <f t="shared" si="10"/>
        <v>1.6</v>
      </c>
      <c r="G719" s="47"/>
      <c r="H719" s="66"/>
      <c r="I719" s="18"/>
      <c r="J719" s="17"/>
      <c r="K719" s="20"/>
    </row>
    <row r="720" spans="1:11" ht="15.75" x14ac:dyDescent="0.25">
      <c r="A720" s="13">
        <v>713</v>
      </c>
      <c r="B720" s="197" t="s">
        <v>1090</v>
      </c>
      <c r="C720" s="198">
        <v>1.4</v>
      </c>
      <c r="D720" s="123"/>
      <c r="E720" s="124"/>
      <c r="F720" s="125">
        <f t="shared" si="10"/>
        <v>1.4</v>
      </c>
      <c r="G720" s="47"/>
      <c r="H720" s="66"/>
      <c r="I720" s="18"/>
      <c r="J720" s="17"/>
      <c r="K720" s="20"/>
    </row>
    <row r="721" spans="1:11" ht="15.75" x14ac:dyDescent="0.25">
      <c r="A721" s="13">
        <v>714</v>
      </c>
      <c r="B721" s="213" t="s">
        <v>1091</v>
      </c>
      <c r="C721" s="214">
        <v>0.4</v>
      </c>
      <c r="D721" s="123"/>
      <c r="E721" s="124"/>
      <c r="F721" s="125">
        <f t="shared" si="10"/>
        <v>0.4</v>
      </c>
      <c r="G721" s="47"/>
      <c r="H721" s="66"/>
      <c r="I721" s="18"/>
      <c r="J721" s="17"/>
      <c r="K721" s="20"/>
    </row>
    <row r="722" spans="1:11" ht="15.75" x14ac:dyDescent="0.25">
      <c r="A722" s="13">
        <v>715</v>
      </c>
      <c r="B722" s="197" t="s">
        <v>1092</v>
      </c>
      <c r="C722" s="198">
        <v>0.5</v>
      </c>
      <c r="D722" s="123"/>
      <c r="E722" s="124"/>
      <c r="F722" s="125">
        <f t="shared" si="10"/>
        <v>0.5</v>
      </c>
      <c r="G722" s="47"/>
      <c r="H722" s="66"/>
      <c r="I722" s="18"/>
      <c r="J722" s="17"/>
      <c r="K722" s="20"/>
    </row>
    <row r="723" spans="1:11" ht="15.75" x14ac:dyDescent="0.25">
      <c r="A723" s="13">
        <v>716</v>
      </c>
      <c r="B723" s="197" t="s">
        <v>1033</v>
      </c>
      <c r="C723" s="198">
        <v>0.75</v>
      </c>
      <c r="D723" s="123"/>
      <c r="E723" s="124"/>
      <c r="F723" s="125">
        <f t="shared" si="10"/>
        <v>0.75</v>
      </c>
      <c r="G723" s="47"/>
      <c r="H723" s="66"/>
      <c r="I723" s="18"/>
      <c r="J723" s="17"/>
      <c r="K723" s="20"/>
    </row>
    <row r="724" spans="1:11" ht="15.75" x14ac:dyDescent="0.25">
      <c r="A724" s="13">
        <v>717</v>
      </c>
      <c r="B724" s="197" t="s">
        <v>1093</v>
      </c>
      <c r="C724" s="198">
        <v>0.75</v>
      </c>
      <c r="D724" s="123"/>
      <c r="E724" s="124"/>
      <c r="F724" s="125">
        <f t="shared" si="10"/>
        <v>0.75</v>
      </c>
      <c r="G724" s="47"/>
      <c r="H724" s="66"/>
      <c r="I724" s="18"/>
      <c r="J724" s="17"/>
      <c r="K724" s="20"/>
    </row>
    <row r="725" spans="1:11" ht="15.75" x14ac:dyDescent="0.25">
      <c r="A725" s="13">
        <v>718</v>
      </c>
      <c r="B725" s="197" t="s">
        <v>1066</v>
      </c>
      <c r="C725" s="198">
        <v>0.75</v>
      </c>
      <c r="D725" s="123"/>
      <c r="E725" s="124"/>
      <c r="F725" s="125">
        <f t="shared" si="10"/>
        <v>0.75</v>
      </c>
      <c r="G725" s="47"/>
      <c r="H725" s="66"/>
      <c r="I725" s="18"/>
      <c r="J725" s="17"/>
      <c r="K725" s="20"/>
    </row>
    <row r="726" spans="1:11" ht="15.75" x14ac:dyDescent="0.25">
      <c r="A726" s="13">
        <v>719</v>
      </c>
      <c r="B726" s="197" t="s">
        <v>1094</v>
      </c>
      <c r="C726" s="198">
        <v>0.75</v>
      </c>
      <c r="D726" s="123"/>
      <c r="E726" s="124"/>
      <c r="F726" s="125">
        <f t="shared" si="10"/>
        <v>0.75</v>
      </c>
      <c r="G726" s="47"/>
      <c r="H726" s="66"/>
      <c r="I726" s="18"/>
      <c r="J726" s="17"/>
      <c r="K726" s="20"/>
    </row>
    <row r="727" spans="1:11" ht="15.75" x14ac:dyDescent="0.25">
      <c r="A727" s="13">
        <v>720</v>
      </c>
      <c r="B727" s="197" t="s">
        <v>1095</v>
      </c>
      <c r="C727" s="198">
        <v>1.4</v>
      </c>
      <c r="D727" s="123"/>
      <c r="E727" s="124"/>
      <c r="F727" s="125">
        <f t="shared" si="10"/>
        <v>1.4</v>
      </c>
      <c r="G727" s="47"/>
      <c r="H727" s="66"/>
      <c r="I727" s="18"/>
      <c r="J727" s="17"/>
      <c r="K727" s="20"/>
    </row>
    <row r="728" spans="1:11" ht="15.75" x14ac:dyDescent="0.25">
      <c r="A728" s="13">
        <v>721</v>
      </c>
      <c r="B728" s="197" t="s">
        <v>1096</v>
      </c>
      <c r="C728" s="198">
        <v>1</v>
      </c>
      <c r="D728" s="123"/>
      <c r="E728" s="124"/>
      <c r="F728" s="125">
        <f t="shared" si="10"/>
        <v>1</v>
      </c>
      <c r="G728" s="47"/>
      <c r="H728" s="66"/>
      <c r="I728" s="18"/>
      <c r="J728" s="17"/>
      <c r="K728" s="20"/>
    </row>
    <row r="729" spans="1:11" ht="15.75" x14ac:dyDescent="0.25">
      <c r="A729" s="13">
        <v>722</v>
      </c>
      <c r="B729" s="197" t="s">
        <v>1097</v>
      </c>
      <c r="C729" s="198">
        <v>3</v>
      </c>
      <c r="D729" s="123"/>
      <c r="E729" s="124"/>
      <c r="F729" s="125">
        <f t="shared" si="10"/>
        <v>3</v>
      </c>
      <c r="G729" s="47"/>
      <c r="H729" s="66"/>
      <c r="I729" s="18"/>
      <c r="J729" s="17"/>
      <c r="K729" s="20"/>
    </row>
    <row r="730" spans="1:11" ht="15.75" x14ac:dyDescent="0.25">
      <c r="A730" s="13">
        <v>723</v>
      </c>
      <c r="B730" s="197" t="s">
        <v>1098</v>
      </c>
      <c r="C730" s="198">
        <v>1.4</v>
      </c>
      <c r="D730" s="123"/>
      <c r="E730" s="124"/>
      <c r="F730" s="125">
        <f t="shared" si="10"/>
        <v>1.4</v>
      </c>
      <c r="G730" s="47"/>
      <c r="H730" s="66"/>
      <c r="I730" s="18"/>
      <c r="J730" s="17"/>
      <c r="K730" s="20"/>
    </row>
    <row r="731" spans="1:11" ht="15.75" x14ac:dyDescent="0.25">
      <c r="A731" s="13">
        <v>724</v>
      </c>
      <c r="B731" s="197" t="s">
        <v>1099</v>
      </c>
      <c r="C731" s="198">
        <v>1.4</v>
      </c>
      <c r="D731" s="123"/>
      <c r="E731" s="124"/>
      <c r="F731" s="125">
        <f t="shared" si="10"/>
        <v>1.4</v>
      </c>
      <c r="G731" s="47"/>
      <c r="H731" s="66"/>
      <c r="I731" s="18"/>
      <c r="J731" s="17"/>
      <c r="K731" s="20"/>
    </row>
    <row r="732" spans="1:11" ht="15.75" x14ac:dyDescent="0.25">
      <c r="A732" s="13">
        <v>725</v>
      </c>
      <c r="B732" s="197" t="s">
        <v>1100</v>
      </c>
      <c r="C732" s="198">
        <v>1</v>
      </c>
      <c r="D732" s="123"/>
      <c r="E732" s="124"/>
      <c r="F732" s="125">
        <f t="shared" si="10"/>
        <v>1</v>
      </c>
      <c r="G732" s="47"/>
      <c r="H732" s="66"/>
      <c r="I732" s="18"/>
      <c r="J732" s="17"/>
      <c r="K732" s="20"/>
    </row>
    <row r="733" spans="1:11" ht="15.75" x14ac:dyDescent="0.25">
      <c r="A733" s="13">
        <v>726</v>
      </c>
      <c r="B733" s="197" t="s">
        <v>730</v>
      </c>
      <c r="C733" s="198">
        <v>1.1000000000000001</v>
      </c>
      <c r="D733" s="123"/>
      <c r="E733" s="124"/>
      <c r="F733" s="125">
        <f t="shared" si="10"/>
        <v>1.1000000000000001</v>
      </c>
      <c r="G733" s="47"/>
      <c r="H733" s="66"/>
      <c r="I733" s="18"/>
      <c r="J733" s="17"/>
      <c r="K733" s="20"/>
    </row>
    <row r="734" spans="1:11" ht="15.75" x14ac:dyDescent="0.25">
      <c r="A734" s="13">
        <v>727</v>
      </c>
      <c r="B734" s="197" t="s">
        <v>1101</v>
      </c>
      <c r="C734" s="198">
        <v>1.5</v>
      </c>
      <c r="D734" s="123"/>
      <c r="E734" s="124"/>
      <c r="F734" s="125">
        <f t="shared" si="10"/>
        <v>1.5</v>
      </c>
      <c r="G734" s="47"/>
      <c r="H734" s="66"/>
      <c r="I734" s="18"/>
      <c r="J734" s="17"/>
      <c r="K734" s="20"/>
    </row>
    <row r="735" spans="1:11" ht="15.75" x14ac:dyDescent="0.25">
      <c r="A735" s="13">
        <v>728</v>
      </c>
      <c r="B735" s="197" t="s">
        <v>1102</v>
      </c>
      <c r="C735" s="198">
        <v>3</v>
      </c>
      <c r="D735" s="123"/>
      <c r="E735" s="124"/>
      <c r="F735" s="125">
        <f t="shared" si="10"/>
        <v>3</v>
      </c>
      <c r="G735" s="47"/>
      <c r="H735" s="66"/>
      <c r="I735" s="18"/>
      <c r="J735" s="17"/>
      <c r="K735" s="20"/>
    </row>
    <row r="736" spans="1:11" ht="15.75" x14ac:dyDescent="0.25">
      <c r="A736" s="13">
        <v>729</v>
      </c>
      <c r="B736" s="197" t="s">
        <v>1103</v>
      </c>
      <c r="C736" s="198">
        <v>1.4</v>
      </c>
      <c r="D736" s="123"/>
      <c r="E736" s="124"/>
      <c r="F736" s="125">
        <f t="shared" si="10"/>
        <v>1.4</v>
      </c>
      <c r="G736" s="47"/>
      <c r="H736" s="66"/>
      <c r="I736" s="18"/>
      <c r="J736" s="17"/>
      <c r="K736" s="20"/>
    </row>
    <row r="737" spans="1:11" ht="15.75" x14ac:dyDescent="0.25">
      <c r="A737" s="13">
        <v>730</v>
      </c>
      <c r="B737" s="197" t="s">
        <v>1104</v>
      </c>
      <c r="C737" s="198">
        <v>0.15</v>
      </c>
      <c r="D737" s="123"/>
      <c r="E737" s="124"/>
      <c r="F737" s="125">
        <f t="shared" si="10"/>
        <v>0.15</v>
      </c>
      <c r="G737" s="47"/>
      <c r="H737" s="66"/>
      <c r="I737" s="18"/>
      <c r="J737" s="17"/>
      <c r="K737" s="20"/>
    </row>
    <row r="738" spans="1:11" ht="15.75" x14ac:dyDescent="0.25">
      <c r="A738" s="13">
        <v>731</v>
      </c>
      <c r="B738" s="213" t="s">
        <v>1105</v>
      </c>
      <c r="C738" s="214">
        <v>0.5</v>
      </c>
      <c r="D738" s="123"/>
      <c r="E738" s="124"/>
      <c r="F738" s="125">
        <f t="shared" si="10"/>
        <v>0.5</v>
      </c>
      <c r="G738" s="47"/>
      <c r="H738" s="66"/>
      <c r="I738" s="18"/>
      <c r="J738" s="17"/>
      <c r="K738" s="20"/>
    </row>
    <row r="739" spans="1:11" ht="15.75" x14ac:dyDescent="0.25">
      <c r="A739" s="13">
        <v>732</v>
      </c>
      <c r="B739" s="197" t="s">
        <v>1106</v>
      </c>
      <c r="C739" s="198">
        <v>1</v>
      </c>
      <c r="D739" s="123"/>
      <c r="E739" s="124"/>
      <c r="F739" s="125">
        <f t="shared" si="10"/>
        <v>1</v>
      </c>
      <c r="G739" s="47"/>
      <c r="H739" s="66"/>
      <c r="I739" s="18"/>
      <c r="J739" s="17"/>
      <c r="K739" s="20"/>
    </row>
    <row r="740" spans="1:11" ht="15.75" x14ac:dyDescent="0.25">
      <c r="A740" s="13">
        <v>733</v>
      </c>
      <c r="B740" s="197" t="s">
        <v>1107</v>
      </c>
      <c r="C740" s="198">
        <v>1.4</v>
      </c>
      <c r="D740" s="123"/>
      <c r="E740" s="124"/>
      <c r="F740" s="125">
        <f t="shared" si="10"/>
        <v>1.4</v>
      </c>
      <c r="G740" s="47"/>
      <c r="H740" s="66"/>
      <c r="I740" s="18"/>
      <c r="J740" s="17"/>
      <c r="K740" s="20"/>
    </row>
    <row r="741" spans="1:11" ht="15.75" x14ac:dyDescent="0.25">
      <c r="A741" s="13">
        <v>734</v>
      </c>
      <c r="B741" s="197" t="s">
        <v>1108</v>
      </c>
      <c r="C741" s="198">
        <v>1</v>
      </c>
      <c r="D741" s="123"/>
      <c r="E741" s="124"/>
      <c r="F741" s="125">
        <f t="shared" si="10"/>
        <v>1</v>
      </c>
      <c r="G741" s="47"/>
      <c r="H741" s="66"/>
      <c r="I741" s="18"/>
      <c r="J741" s="17"/>
      <c r="K741" s="20"/>
    </row>
    <row r="742" spans="1:11" ht="15.75" x14ac:dyDescent="0.25">
      <c r="A742" s="13">
        <v>735</v>
      </c>
      <c r="B742" s="197" t="s">
        <v>1109</v>
      </c>
      <c r="C742" s="198">
        <v>0.2</v>
      </c>
      <c r="D742" s="123"/>
      <c r="E742" s="124"/>
      <c r="F742" s="125">
        <f t="shared" si="10"/>
        <v>0.2</v>
      </c>
      <c r="G742" s="47"/>
      <c r="H742" s="66"/>
      <c r="I742" s="18"/>
      <c r="J742" s="17"/>
      <c r="K742" s="20"/>
    </row>
    <row r="743" spans="1:11" ht="15.75" x14ac:dyDescent="0.25">
      <c r="A743" s="13">
        <v>736</v>
      </c>
      <c r="B743" s="197" t="s">
        <v>1110</v>
      </c>
      <c r="C743" s="198">
        <v>0.2</v>
      </c>
      <c r="D743" s="123"/>
      <c r="E743" s="124"/>
      <c r="F743" s="125">
        <f t="shared" si="10"/>
        <v>0.2</v>
      </c>
      <c r="G743" s="47"/>
      <c r="H743" s="66"/>
      <c r="I743" s="18"/>
      <c r="J743" s="17"/>
      <c r="K743" s="20"/>
    </row>
    <row r="744" spans="1:11" ht="15.75" x14ac:dyDescent="0.25">
      <c r="A744" s="13">
        <v>737</v>
      </c>
      <c r="B744" s="197" t="s">
        <v>1111</v>
      </c>
      <c r="C744" s="198">
        <v>0.1</v>
      </c>
      <c r="D744" s="123"/>
      <c r="E744" s="124"/>
      <c r="F744" s="125">
        <f t="shared" si="10"/>
        <v>0.1</v>
      </c>
      <c r="G744" s="47"/>
      <c r="H744" s="66"/>
      <c r="I744" s="18"/>
      <c r="J744" s="17"/>
      <c r="K744" s="20"/>
    </row>
    <row r="745" spans="1:11" ht="15.75" x14ac:dyDescent="0.25">
      <c r="A745" s="13">
        <v>738</v>
      </c>
      <c r="B745" s="197" t="s">
        <v>1112</v>
      </c>
      <c r="C745" s="198">
        <v>0.7</v>
      </c>
      <c r="D745" s="123"/>
      <c r="E745" s="124"/>
      <c r="F745" s="125">
        <f t="shared" si="10"/>
        <v>0.7</v>
      </c>
      <c r="G745" s="47"/>
      <c r="H745" s="66"/>
      <c r="I745" s="18"/>
      <c r="J745" s="17"/>
      <c r="K745" s="20"/>
    </row>
    <row r="746" spans="1:11" ht="15.75" x14ac:dyDescent="0.25">
      <c r="A746" s="13">
        <v>739</v>
      </c>
      <c r="B746" s="197" t="s">
        <v>1113</v>
      </c>
      <c r="C746" s="198">
        <v>1.4</v>
      </c>
      <c r="D746" s="123"/>
      <c r="E746" s="124"/>
      <c r="F746" s="125">
        <f t="shared" si="10"/>
        <v>1.4</v>
      </c>
      <c r="G746" s="47"/>
      <c r="H746" s="66"/>
      <c r="I746" s="18"/>
      <c r="J746" s="17"/>
      <c r="K746" s="20"/>
    </row>
    <row r="747" spans="1:11" ht="15.75" x14ac:dyDescent="0.25">
      <c r="A747" s="13">
        <v>740</v>
      </c>
      <c r="B747" s="197" t="s">
        <v>810</v>
      </c>
      <c r="C747" s="198">
        <v>1.3</v>
      </c>
      <c r="D747" s="123"/>
      <c r="E747" s="124"/>
      <c r="F747" s="125">
        <f t="shared" si="10"/>
        <v>1.3</v>
      </c>
      <c r="G747" s="47"/>
      <c r="H747" s="66"/>
      <c r="I747" s="18"/>
      <c r="J747" s="17"/>
      <c r="K747" s="20"/>
    </row>
    <row r="748" spans="1:11" ht="15.75" x14ac:dyDescent="0.25">
      <c r="A748" s="13">
        <v>741</v>
      </c>
      <c r="B748" s="197" t="s">
        <v>1114</v>
      </c>
      <c r="C748" s="198">
        <v>1.5</v>
      </c>
      <c r="D748" s="123"/>
      <c r="E748" s="124"/>
      <c r="F748" s="125">
        <f t="shared" si="10"/>
        <v>1.5</v>
      </c>
      <c r="G748" s="47"/>
      <c r="H748" s="66"/>
      <c r="I748" s="18"/>
      <c r="J748" s="17"/>
      <c r="K748" s="20"/>
    </row>
    <row r="749" spans="1:11" ht="15.75" x14ac:dyDescent="0.25">
      <c r="A749" s="13">
        <v>742</v>
      </c>
      <c r="B749" s="197" t="s">
        <v>1115</v>
      </c>
      <c r="C749" s="198">
        <v>1</v>
      </c>
      <c r="D749" s="123"/>
      <c r="E749" s="124"/>
      <c r="F749" s="125">
        <f t="shared" si="10"/>
        <v>1</v>
      </c>
      <c r="G749" s="47"/>
      <c r="H749" s="66"/>
      <c r="I749" s="18"/>
      <c r="J749" s="17"/>
      <c r="K749" s="20"/>
    </row>
    <row r="750" spans="1:11" ht="15.75" x14ac:dyDescent="0.25">
      <c r="A750" s="13">
        <v>743</v>
      </c>
      <c r="B750" s="197" t="s">
        <v>1116</v>
      </c>
      <c r="C750" s="198">
        <v>2</v>
      </c>
      <c r="D750" s="123"/>
      <c r="E750" s="124"/>
      <c r="F750" s="125">
        <f t="shared" si="10"/>
        <v>2</v>
      </c>
      <c r="G750" s="47"/>
      <c r="H750" s="66"/>
      <c r="I750" s="18"/>
      <c r="J750" s="17"/>
      <c r="K750" s="20"/>
    </row>
    <row r="751" spans="1:11" ht="15.75" x14ac:dyDescent="0.25">
      <c r="A751" s="13">
        <v>744</v>
      </c>
      <c r="B751" s="197" t="s">
        <v>1117</v>
      </c>
      <c r="C751" s="198">
        <v>1</v>
      </c>
      <c r="D751" s="123"/>
      <c r="E751" s="124"/>
      <c r="F751" s="125">
        <f t="shared" si="10"/>
        <v>1</v>
      </c>
      <c r="G751" s="47"/>
      <c r="H751" s="66"/>
      <c r="I751" s="18"/>
      <c r="J751" s="17"/>
      <c r="K751" s="20"/>
    </row>
    <row r="752" spans="1:11" ht="15.75" x14ac:dyDescent="0.25">
      <c r="A752" s="13">
        <v>745</v>
      </c>
      <c r="B752" s="197" t="s">
        <v>721</v>
      </c>
      <c r="C752" s="198">
        <v>7.4</v>
      </c>
      <c r="D752" s="123"/>
      <c r="E752" s="124"/>
      <c r="F752" s="125">
        <f t="shared" si="10"/>
        <v>7.4</v>
      </c>
      <c r="G752" s="47"/>
      <c r="H752" s="66"/>
      <c r="I752" s="18"/>
      <c r="J752" s="17"/>
      <c r="K752" s="20"/>
    </row>
    <row r="753" spans="1:11" ht="15.75" x14ac:dyDescent="0.25">
      <c r="A753" s="13">
        <v>746</v>
      </c>
      <c r="B753" s="197" t="s">
        <v>1118</v>
      </c>
      <c r="C753" s="198">
        <v>1.4</v>
      </c>
      <c r="D753" s="123"/>
      <c r="E753" s="124"/>
      <c r="F753" s="125">
        <f t="shared" si="10"/>
        <v>1.4</v>
      </c>
      <c r="G753" s="47"/>
      <c r="H753" s="66"/>
      <c r="I753" s="18"/>
      <c r="J753" s="17"/>
      <c r="K753" s="20"/>
    </row>
    <row r="754" spans="1:11" ht="15.75" x14ac:dyDescent="0.25">
      <c r="A754" s="13">
        <v>747</v>
      </c>
      <c r="B754" s="197" t="s">
        <v>1119</v>
      </c>
      <c r="C754" s="198">
        <v>1.4</v>
      </c>
      <c r="D754" s="123"/>
      <c r="E754" s="124"/>
      <c r="F754" s="125">
        <f t="shared" si="10"/>
        <v>1.4</v>
      </c>
      <c r="G754" s="47"/>
      <c r="H754" s="66"/>
      <c r="I754" s="18"/>
      <c r="J754" s="17"/>
      <c r="K754" s="20"/>
    </row>
    <row r="755" spans="1:11" ht="15.75" x14ac:dyDescent="0.25">
      <c r="A755" s="13">
        <v>748</v>
      </c>
      <c r="B755" s="213" t="s">
        <v>1120</v>
      </c>
      <c r="C755" s="214">
        <v>1.4</v>
      </c>
      <c r="D755" s="123"/>
      <c r="E755" s="124"/>
      <c r="F755" s="125">
        <f t="shared" si="10"/>
        <v>1.4</v>
      </c>
      <c r="G755" s="47"/>
      <c r="H755" s="66"/>
      <c r="I755" s="18"/>
      <c r="J755" s="17"/>
      <c r="K755" s="20"/>
    </row>
    <row r="756" spans="1:11" ht="15.75" x14ac:dyDescent="0.25">
      <c r="A756" s="13">
        <v>749</v>
      </c>
      <c r="B756" s="197" t="s">
        <v>1121</v>
      </c>
      <c r="C756" s="198">
        <v>1.4</v>
      </c>
      <c r="D756" s="123"/>
      <c r="E756" s="124"/>
      <c r="F756" s="125">
        <f t="shared" si="10"/>
        <v>1.4</v>
      </c>
      <c r="G756" s="47"/>
      <c r="H756" s="66"/>
      <c r="I756" s="18"/>
      <c r="J756" s="17"/>
      <c r="K756" s="20"/>
    </row>
    <row r="757" spans="1:11" ht="15.75" x14ac:dyDescent="0.25">
      <c r="A757" s="13">
        <v>750</v>
      </c>
      <c r="B757" s="197" t="s">
        <v>1122</v>
      </c>
      <c r="C757" s="198">
        <v>2</v>
      </c>
      <c r="D757" s="123"/>
      <c r="E757" s="124"/>
      <c r="F757" s="125">
        <f t="shared" si="10"/>
        <v>2</v>
      </c>
      <c r="G757" s="47"/>
      <c r="H757" s="66"/>
      <c r="I757" s="18"/>
      <c r="J757" s="17"/>
      <c r="K757" s="20"/>
    </row>
    <row r="758" spans="1:11" ht="15.75" x14ac:dyDescent="0.25">
      <c r="A758" s="13">
        <v>751</v>
      </c>
      <c r="B758" s="197" t="s">
        <v>1123</v>
      </c>
      <c r="C758" s="198">
        <v>0.7</v>
      </c>
      <c r="D758" s="123"/>
      <c r="E758" s="124"/>
      <c r="F758" s="125">
        <f t="shared" si="10"/>
        <v>0.7</v>
      </c>
      <c r="G758" s="47"/>
      <c r="H758" s="66"/>
      <c r="I758" s="18"/>
      <c r="J758" s="17"/>
      <c r="K758" s="20"/>
    </row>
    <row r="759" spans="1:11" ht="15.75" x14ac:dyDescent="0.25">
      <c r="A759" s="13">
        <v>752</v>
      </c>
      <c r="B759" s="197" t="s">
        <v>663</v>
      </c>
      <c r="C759" s="198">
        <v>1.5</v>
      </c>
      <c r="D759" s="123"/>
      <c r="E759" s="124"/>
      <c r="F759" s="125">
        <f t="shared" si="10"/>
        <v>1.5</v>
      </c>
      <c r="G759" s="47"/>
      <c r="H759" s="66"/>
      <c r="I759" s="18"/>
      <c r="J759" s="17"/>
      <c r="K759" s="20"/>
    </row>
    <row r="760" spans="1:11" ht="15.75" x14ac:dyDescent="0.25">
      <c r="A760" s="13">
        <v>753</v>
      </c>
      <c r="B760" s="197" t="s">
        <v>1124</v>
      </c>
      <c r="C760" s="198">
        <v>1.25</v>
      </c>
      <c r="D760" s="123"/>
      <c r="E760" s="124"/>
      <c r="F760" s="125">
        <f t="shared" si="10"/>
        <v>1.25</v>
      </c>
      <c r="G760" s="47"/>
      <c r="H760" s="66"/>
      <c r="I760" s="18"/>
      <c r="J760" s="17"/>
      <c r="K760" s="20"/>
    </row>
    <row r="761" spans="1:11" ht="15.75" x14ac:dyDescent="0.25">
      <c r="A761" s="13">
        <v>754</v>
      </c>
      <c r="B761" s="197" t="s">
        <v>1125</v>
      </c>
      <c r="C761" s="198">
        <v>2</v>
      </c>
      <c r="D761" s="123"/>
      <c r="E761" s="124"/>
      <c r="F761" s="125">
        <f t="shared" si="10"/>
        <v>2</v>
      </c>
      <c r="G761" s="47"/>
      <c r="H761" s="66"/>
      <c r="I761" s="18"/>
      <c r="J761" s="17"/>
      <c r="K761" s="20"/>
    </row>
    <row r="762" spans="1:11" ht="15.75" x14ac:dyDescent="0.25">
      <c r="A762" s="13">
        <v>755</v>
      </c>
      <c r="B762" s="197" t="s">
        <v>1126</v>
      </c>
      <c r="C762" s="198">
        <v>1.4</v>
      </c>
      <c r="D762" s="123"/>
      <c r="E762" s="124"/>
      <c r="F762" s="125">
        <f t="shared" si="10"/>
        <v>1.4</v>
      </c>
      <c r="G762" s="47"/>
      <c r="H762" s="66"/>
      <c r="I762" s="18"/>
      <c r="J762" s="17"/>
      <c r="K762" s="20"/>
    </row>
    <row r="763" spans="1:11" ht="15.75" x14ac:dyDescent="0.25">
      <c r="A763" s="13">
        <v>756</v>
      </c>
      <c r="B763" s="197" t="s">
        <v>1127</v>
      </c>
      <c r="C763" s="198">
        <v>0.4</v>
      </c>
      <c r="D763" s="123"/>
      <c r="E763" s="124"/>
      <c r="F763" s="125">
        <f t="shared" si="10"/>
        <v>0.4</v>
      </c>
      <c r="G763" s="47"/>
      <c r="H763" s="66"/>
      <c r="I763" s="18"/>
      <c r="J763" s="17"/>
      <c r="K763" s="20"/>
    </row>
    <row r="764" spans="1:11" ht="15.75" x14ac:dyDescent="0.25">
      <c r="A764" s="13">
        <v>757</v>
      </c>
      <c r="B764" s="197" t="s">
        <v>1128</v>
      </c>
      <c r="C764" s="198">
        <v>0.5</v>
      </c>
      <c r="D764" s="123"/>
      <c r="E764" s="124"/>
      <c r="F764" s="125">
        <f t="shared" si="10"/>
        <v>0.5</v>
      </c>
      <c r="G764" s="47"/>
      <c r="H764" s="66"/>
      <c r="I764" s="18"/>
      <c r="J764" s="17"/>
      <c r="K764" s="20"/>
    </row>
    <row r="765" spans="1:11" ht="15.75" x14ac:dyDescent="0.25">
      <c r="A765" s="13">
        <v>758</v>
      </c>
      <c r="B765" s="197" t="s">
        <v>1129</v>
      </c>
      <c r="C765" s="198">
        <v>0.2</v>
      </c>
      <c r="D765" s="123"/>
      <c r="E765" s="124"/>
      <c r="F765" s="125">
        <f t="shared" si="10"/>
        <v>0.2</v>
      </c>
      <c r="G765" s="47"/>
      <c r="H765" s="66"/>
      <c r="I765" s="18"/>
      <c r="J765" s="17"/>
      <c r="K765" s="20"/>
    </row>
    <row r="766" spans="1:11" ht="15.75" x14ac:dyDescent="0.25">
      <c r="A766" s="13">
        <v>759</v>
      </c>
      <c r="B766" s="197" t="s">
        <v>1130</v>
      </c>
      <c r="C766" s="198">
        <v>0.2</v>
      </c>
      <c r="D766" s="123"/>
      <c r="E766" s="124"/>
      <c r="F766" s="125">
        <f t="shared" si="10"/>
        <v>0.2</v>
      </c>
      <c r="G766" s="47"/>
      <c r="H766" s="66"/>
      <c r="I766" s="18"/>
      <c r="J766" s="17"/>
      <c r="K766" s="20"/>
    </row>
    <row r="767" spans="1:11" ht="15.75" x14ac:dyDescent="0.25">
      <c r="A767" s="13">
        <v>760</v>
      </c>
      <c r="B767" s="197" t="s">
        <v>1131</v>
      </c>
      <c r="C767" s="198">
        <v>0.3</v>
      </c>
      <c r="D767" s="123"/>
      <c r="E767" s="124"/>
      <c r="F767" s="125">
        <f t="shared" si="10"/>
        <v>0.3</v>
      </c>
      <c r="G767" s="47"/>
      <c r="H767" s="66"/>
      <c r="I767" s="18"/>
      <c r="J767" s="17"/>
      <c r="K767" s="20"/>
    </row>
    <row r="768" spans="1:11" ht="15.75" x14ac:dyDescent="0.25">
      <c r="A768" s="13">
        <v>761</v>
      </c>
      <c r="B768" s="197" t="s">
        <v>1132</v>
      </c>
      <c r="C768" s="198">
        <v>0.4</v>
      </c>
      <c r="D768" s="123"/>
      <c r="E768" s="124"/>
      <c r="F768" s="125">
        <f t="shared" si="10"/>
        <v>0.4</v>
      </c>
      <c r="G768" s="47"/>
      <c r="H768" s="66"/>
      <c r="I768" s="18"/>
      <c r="J768" s="17"/>
      <c r="K768" s="20"/>
    </row>
    <row r="769" spans="1:11" ht="15.75" x14ac:dyDescent="0.25">
      <c r="A769" s="13">
        <v>762</v>
      </c>
      <c r="B769" s="197" t="s">
        <v>1133</v>
      </c>
      <c r="C769" s="198">
        <v>0.1</v>
      </c>
      <c r="D769" s="123"/>
      <c r="E769" s="124"/>
      <c r="F769" s="125">
        <f t="shared" si="10"/>
        <v>0.1</v>
      </c>
      <c r="G769" s="47"/>
      <c r="H769" s="66"/>
      <c r="I769" s="18"/>
      <c r="J769" s="17"/>
      <c r="K769" s="20"/>
    </row>
    <row r="770" spans="1:11" ht="15.75" x14ac:dyDescent="0.25">
      <c r="A770" s="13">
        <v>763</v>
      </c>
      <c r="B770" s="197" t="s">
        <v>1134</v>
      </c>
      <c r="C770" s="198">
        <v>0.3</v>
      </c>
      <c r="D770" s="123"/>
      <c r="E770" s="124"/>
      <c r="F770" s="125">
        <f t="shared" si="10"/>
        <v>0.3</v>
      </c>
      <c r="G770" s="47"/>
      <c r="H770" s="66"/>
      <c r="I770" s="18"/>
      <c r="J770" s="17"/>
      <c r="K770" s="20"/>
    </row>
    <row r="771" spans="1:11" ht="15.75" x14ac:dyDescent="0.25">
      <c r="A771" s="13">
        <v>764</v>
      </c>
      <c r="B771" s="197" t="s">
        <v>1135</v>
      </c>
      <c r="C771" s="198">
        <v>2</v>
      </c>
      <c r="D771" s="123"/>
      <c r="E771" s="124"/>
      <c r="F771" s="125">
        <f t="shared" ref="F771:F834" si="11">SUM(C771,D771)</f>
        <v>2</v>
      </c>
      <c r="G771" s="47"/>
      <c r="H771" s="66"/>
      <c r="I771" s="18"/>
      <c r="J771" s="17"/>
      <c r="K771" s="20"/>
    </row>
    <row r="772" spans="1:11" ht="15.75" x14ac:dyDescent="0.25">
      <c r="A772" s="13">
        <v>765</v>
      </c>
      <c r="B772" s="197" t="s">
        <v>1136</v>
      </c>
      <c r="C772" s="198">
        <v>3</v>
      </c>
      <c r="D772" s="123"/>
      <c r="E772" s="124"/>
      <c r="F772" s="125">
        <f t="shared" si="11"/>
        <v>3</v>
      </c>
      <c r="G772" s="47"/>
      <c r="H772" s="66"/>
      <c r="I772" s="18"/>
      <c r="J772" s="17"/>
      <c r="K772" s="20"/>
    </row>
    <row r="773" spans="1:11" ht="15.75" x14ac:dyDescent="0.25">
      <c r="A773" s="13">
        <v>766</v>
      </c>
      <c r="B773" s="197" t="s">
        <v>1137</v>
      </c>
      <c r="C773" s="198">
        <v>3.7</v>
      </c>
      <c r="D773" s="123"/>
      <c r="E773" s="124"/>
      <c r="F773" s="125">
        <f t="shared" si="11"/>
        <v>3.7</v>
      </c>
      <c r="G773" s="47"/>
      <c r="H773" s="66"/>
      <c r="I773" s="18"/>
      <c r="J773" s="17"/>
      <c r="K773" s="20"/>
    </row>
    <row r="774" spans="1:11" ht="15.75" x14ac:dyDescent="0.25">
      <c r="A774" s="13">
        <v>767</v>
      </c>
      <c r="B774" s="197" t="s">
        <v>1138</v>
      </c>
      <c r="C774" s="198">
        <v>1.4</v>
      </c>
      <c r="D774" s="123"/>
      <c r="E774" s="124"/>
      <c r="F774" s="125">
        <f t="shared" si="11"/>
        <v>1.4</v>
      </c>
      <c r="G774" s="47"/>
      <c r="H774" s="66"/>
      <c r="I774" s="18"/>
      <c r="J774" s="17"/>
      <c r="K774" s="20"/>
    </row>
    <row r="775" spans="1:11" ht="15.75" x14ac:dyDescent="0.25">
      <c r="A775" s="13">
        <v>768</v>
      </c>
      <c r="B775" s="197" t="s">
        <v>1139</v>
      </c>
      <c r="C775" s="198">
        <v>1.5</v>
      </c>
      <c r="D775" s="123"/>
      <c r="E775" s="124"/>
      <c r="F775" s="125">
        <f t="shared" si="11"/>
        <v>1.5</v>
      </c>
      <c r="G775" s="47"/>
      <c r="H775" s="66"/>
      <c r="I775" s="18"/>
      <c r="J775" s="17"/>
      <c r="K775" s="20"/>
    </row>
    <row r="776" spans="1:11" ht="15.75" x14ac:dyDescent="0.25">
      <c r="A776" s="13">
        <v>769</v>
      </c>
      <c r="B776" s="197" t="s">
        <v>1140</v>
      </c>
      <c r="C776" s="198">
        <v>3</v>
      </c>
      <c r="D776" s="123"/>
      <c r="E776" s="124"/>
      <c r="F776" s="125">
        <f t="shared" si="11"/>
        <v>3</v>
      </c>
      <c r="G776" s="47"/>
      <c r="H776" s="66"/>
      <c r="I776" s="18"/>
      <c r="J776" s="17"/>
      <c r="K776" s="20"/>
    </row>
    <row r="777" spans="1:11" ht="15.75" x14ac:dyDescent="0.25">
      <c r="A777" s="13">
        <v>770</v>
      </c>
      <c r="B777" s="197" t="s">
        <v>1141</v>
      </c>
      <c r="C777" s="198">
        <v>0.25</v>
      </c>
      <c r="D777" s="123"/>
      <c r="E777" s="124"/>
      <c r="F777" s="125">
        <f t="shared" si="11"/>
        <v>0.25</v>
      </c>
      <c r="G777" s="47"/>
      <c r="H777" s="66"/>
      <c r="I777" s="18"/>
      <c r="J777" s="17"/>
      <c r="K777" s="20"/>
    </row>
    <row r="778" spans="1:11" ht="15.75" x14ac:dyDescent="0.25">
      <c r="A778" s="13">
        <v>771</v>
      </c>
      <c r="B778" s="213" t="s">
        <v>1142</v>
      </c>
      <c r="C778" s="214">
        <v>0.25</v>
      </c>
      <c r="D778" s="123"/>
      <c r="E778" s="124"/>
      <c r="F778" s="125">
        <f t="shared" si="11"/>
        <v>0.25</v>
      </c>
      <c r="G778" s="47"/>
      <c r="H778" s="66"/>
      <c r="I778" s="18"/>
      <c r="J778" s="17"/>
      <c r="K778" s="20"/>
    </row>
    <row r="779" spans="1:11" ht="15.75" x14ac:dyDescent="0.25">
      <c r="A779" s="13">
        <v>772</v>
      </c>
      <c r="B779" s="197" t="s">
        <v>1143</v>
      </c>
      <c r="C779" s="198">
        <v>0.35</v>
      </c>
      <c r="D779" s="123"/>
      <c r="E779" s="124"/>
      <c r="F779" s="125">
        <f t="shared" si="11"/>
        <v>0.35</v>
      </c>
      <c r="G779" s="47"/>
      <c r="H779" s="66"/>
      <c r="I779" s="18"/>
      <c r="J779" s="17"/>
      <c r="K779" s="20"/>
    </row>
    <row r="780" spans="1:11" ht="15.75" x14ac:dyDescent="0.25">
      <c r="A780" s="13">
        <v>773</v>
      </c>
      <c r="B780" s="197" t="s">
        <v>1144</v>
      </c>
      <c r="C780" s="198">
        <v>0.3</v>
      </c>
      <c r="D780" s="123"/>
      <c r="E780" s="124"/>
      <c r="F780" s="125">
        <f t="shared" si="11"/>
        <v>0.3</v>
      </c>
      <c r="G780" s="47"/>
      <c r="H780" s="66"/>
      <c r="I780" s="18"/>
      <c r="J780" s="17"/>
      <c r="K780" s="20"/>
    </row>
    <row r="781" spans="1:11" ht="15.75" x14ac:dyDescent="0.25">
      <c r="A781" s="13">
        <v>774</v>
      </c>
      <c r="B781" s="197" t="s">
        <v>1145</v>
      </c>
      <c r="C781" s="198">
        <v>0.2</v>
      </c>
      <c r="D781" s="123"/>
      <c r="E781" s="124"/>
      <c r="F781" s="125">
        <f t="shared" si="11"/>
        <v>0.2</v>
      </c>
      <c r="G781" s="47"/>
      <c r="H781" s="66"/>
      <c r="I781" s="18"/>
      <c r="J781" s="17"/>
      <c r="K781" s="20"/>
    </row>
    <row r="782" spans="1:11" ht="15.75" x14ac:dyDescent="0.25">
      <c r="A782" s="13">
        <v>775</v>
      </c>
      <c r="B782" s="197" t="s">
        <v>479</v>
      </c>
      <c r="C782" s="198">
        <v>0.3</v>
      </c>
      <c r="D782" s="123"/>
      <c r="E782" s="124"/>
      <c r="F782" s="125">
        <f t="shared" si="11"/>
        <v>0.3</v>
      </c>
      <c r="G782" s="47"/>
      <c r="H782" s="66"/>
      <c r="I782" s="18"/>
      <c r="J782" s="17"/>
      <c r="K782" s="20"/>
    </row>
    <row r="783" spans="1:11" ht="15.75" x14ac:dyDescent="0.25">
      <c r="A783" s="13">
        <v>776</v>
      </c>
      <c r="B783" s="197" t="s">
        <v>981</v>
      </c>
      <c r="C783" s="198">
        <v>1.4</v>
      </c>
      <c r="D783" s="123"/>
      <c r="E783" s="124"/>
      <c r="F783" s="125">
        <f t="shared" si="11"/>
        <v>1.4</v>
      </c>
      <c r="G783" s="47"/>
      <c r="H783" s="66"/>
      <c r="I783" s="18"/>
      <c r="J783" s="17"/>
      <c r="K783" s="20"/>
    </row>
    <row r="784" spans="1:11" ht="15.75" x14ac:dyDescent="0.25">
      <c r="A784" s="13">
        <v>777</v>
      </c>
      <c r="B784" s="197" t="s">
        <v>1146</v>
      </c>
      <c r="C784" s="198">
        <v>2.5</v>
      </c>
      <c r="D784" s="123"/>
      <c r="E784" s="124"/>
      <c r="F784" s="125">
        <f t="shared" si="11"/>
        <v>2.5</v>
      </c>
      <c r="G784" s="47"/>
      <c r="H784" s="66"/>
      <c r="I784" s="18"/>
      <c r="J784" s="17"/>
      <c r="K784" s="20"/>
    </row>
    <row r="785" spans="1:11" ht="15.75" x14ac:dyDescent="0.25">
      <c r="A785" s="13">
        <v>778</v>
      </c>
      <c r="B785" s="197" t="s">
        <v>1147</v>
      </c>
      <c r="C785" s="198">
        <v>2</v>
      </c>
      <c r="D785" s="123"/>
      <c r="E785" s="124"/>
      <c r="F785" s="125">
        <f t="shared" si="11"/>
        <v>2</v>
      </c>
      <c r="G785" s="47"/>
      <c r="H785" s="66"/>
      <c r="I785" s="18"/>
      <c r="J785" s="17"/>
      <c r="K785" s="20"/>
    </row>
    <row r="786" spans="1:11" ht="15.75" x14ac:dyDescent="0.25">
      <c r="A786" s="13">
        <v>779</v>
      </c>
      <c r="B786" s="197" t="s">
        <v>1148</v>
      </c>
      <c r="C786" s="198">
        <v>1.5</v>
      </c>
      <c r="D786" s="123"/>
      <c r="E786" s="124"/>
      <c r="F786" s="125">
        <f t="shared" si="11"/>
        <v>1.5</v>
      </c>
      <c r="G786" s="47"/>
      <c r="H786" s="66"/>
      <c r="I786" s="18"/>
      <c r="J786" s="17"/>
      <c r="K786" s="20"/>
    </row>
    <row r="787" spans="1:11" ht="15.75" x14ac:dyDescent="0.25">
      <c r="A787" s="13">
        <v>780</v>
      </c>
      <c r="B787" s="197" t="s">
        <v>856</v>
      </c>
      <c r="C787" s="198">
        <v>3</v>
      </c>
      <c r="D787" s="123"/>
      <c r="E787" s="124"/>
      <c r="F787" s="125">
        <f t="shared" si="11"/>
        <v>3</v>
      </c>
      <c r="G787" s="47"/>
      <c r="H787" s="66"/>
      <c r="I787" s="18"/>
      <c r="J787" s="17"/>
      <c r="K787" s="20"/>
    </row>
    <row r="788" spans="1:11" ht="15.75" x14ac:dyDescent="0.25">
      <c r="A788" s="13">
        <v>781</v>
      </c>
      <c r="B788" s="197" t="s">
        <v>1149</v>
      </c>
      <c r="C788" s="198">
        <v>3</v>
      </c>
      <c r="D788" s="123"/>
      <c r="E788" s="124"/>
      <c r="F788" s="125">
        <f t="shared" si="11"/>
        <v>3</v>
      </c>
      <c r="G788" s="47"/>
      <c r="H788" s="66"/>
      <c r="I788" s="18"/>
      <c r="J788" s="17"/>
      <c r="K788" s="20"/>
    </row>
    <row r="789" spans="1:11" ht="15.75" x14ac:dyDescent="0.25">
      <c r="A789" s="13">
        <v>782</v>
      </c>
      <c r="B789" s="197" t="s">
        <v>1150</v>
      </c>
      <c r="C789" s="198">
        <v>3</v>
      </c>
      <c r="D789" s="123"/>
      <c r="E789" s="124"/>
      <c r="F789" s="125">
        <f t="shared" si="11"/>
        <v>3</v>
      </c>
      <c r="G789" s="47"/>
      <c r="H789" s="66"/>
      <c r="I789" s="18"/>
      <c r="J789" s="17"/>
      <c r="K789" s="20"/>
    </row>
    <row r="790" spans="1:11" ht="15.75" x14ac:dyDescent="0.25">
      <c r="A790" s="13">
        <v>783</v>
      </c>
      <c r="B790" s="197" t="s">
        <v>1151</v>
      </c>
      <c r="C790" s="198">
        <v>3</v>
      </c>
      <c r="D790" s="123"/>
      <c r="E790" s="124"/>
      <c r="F790" s="125">
        <f t="shared" si="11"/>
        <v>3</v>
      </c>
      <c r="G790" s="47"/>
      <c r="H790" s="66"/>
      <c r="I790" s="18"/>
      <c r="J790" s="17"/>
      <c r="K790" s="20"/>
    </row>
    <row r="791" spans="1:11" ht="15.75" x14ac:dyDescent="0.25">
      <c r="A791" s="13">
        <v>784</v>
      </c>
      <c r="B791" s="197" t="s">
        <v>1152</v>
      </c>
      <c r="C791" s="198">
        <v>0.2</v>
      </c>
      <c r="D791" s="123"/>
      <c r="E791" s="124"/>
      <c r="F791" s="125">
        <f t="shared" si="11"/>
        <v>0.2</v>
      </c>
      <c r="G791" s="47"/>
      <c r="H791" s="66"/>
      <c r="I791" s="18"/>
      <c r="J791" s="17"/>
      <c r="K791" s="20"/>
    </row>
    <row r="792" spans="1:11" ht="15.75" x14ac:dyDescent="0.25">
      <c r="A792" s="13">
        <v>785</v>
      </c>
      <c r="B792" s="213" t="s">
        <v>1153</v>
      </c>
      <c r="C792" s="214">
        <v>1.4</v>
      </c>
      <c r="D792" s="123"/>
      <c r="E792" s="124"/>
      <c r="F792" s="125">
        <f t="shared" si="11"/>
        <v>1.4</v>
      </c>
      <c r="G792" s="47"/>
      <c r="H792" s="66"/>
      <c r="I792" s="18"/>
      <c r="J792" s="17"/>
      <c r="K792" s="20"/>
    </row>
    <row r="793" spans="1:11" ht="15.75" x14ac:dyDescent="0.25">
      <c r="A793" s="13">
        <v>786</v>
      </c>
      <c r="B793" s="197" t="s">
        <v>1154</v>
      </c>
      <c r="C793" s="198">
        <v>7</v>
      </c>
      <c r="D793" s="123"/>
      <c r="E793" s="124"/>
      <c r="F793" s="125">
        <f t="shared" si="11"/>
        <v>7</v>
      </c>
      <c r="G793" s="47"/>
      <c r="H793" s="66"/>
      <c r="I793" s="18"/>
      <c r="J793" s="17"/>
      <c r="K793" s="20"/>
    </row>
    <row r="794" spans="1:11" ht="15.75" x14ac:dyDescent="0.25">
      <c r="A794" s="13">
        <v>787</v>
      </c>
      <c r="B794" s="197" t="s">
        <v>1155</v>
      </c>
      <c r="C794" s="198">
        <v>3</v>
      </c>
      <c r="D794" s="123"/>
      <c r="E794" s="124"/>
      <c r="F794" s="125">
        <f t="shared" si="11"/>
        <v>3</v>
      </c>
      <c r="G794" s="47"/>
      <c r="H794" s="66"/>
      <c r="I794" s="18"/>
      <c r="J794" s="17"/>
      <c r="K794" s="20"/>
    </row>
    <row r="795" spans="1:11" ht="15.75" x14ac:dyDescent="0.25">
      <c r="A795" s="13">
        <v>788</v>
      </c>
      <c r="B795" s="197" t="s">
        <v>1156</v>
      </c>
      <c r="C795" s="198">
        <v>1.4</v>
      </c>
      <c r="D795" s="123"/>
      <c r="E795" s="124"/>
      <c r="F795" s="125">
        <f t="shared" si="11"/>
        <v>1.4</v>
      </c>
      <c r="G795" s="47"/>
      <c r="H795" s="66"/>
      <c r="I795" s="18"/>
      <c r="J795" s="17"/>
      <c r="K795" s="20"/>
    </row>
    <row r="796" spans="1:11" ht="15.75" x14ac:dyDescent="0.25">
      <c r="A796" s="13">
        <v>789</v>
      </c>
      <c r="B796" s="197" t="s">
        <v>1157</v>
      </c>
      <c r="C796" s="198">
        <v>1.4</v>
      </c>
      <c r="D796" s="123"/>
      <c r="E796" s="124"/>
      <c r="F796" s="125">
        <f t="shared" si="11"/>
        <v>1.4</v>
      </c>
      <c r="G796" s="47"/>
      <c r="H796" s="66"/>
      <c r="I796" s="18"/>
      <c r="J796" s="17"/>
      <c r="K796" s="20"/>
    </row>
    <row r="797" spans="1:11" ht="15.75" x14ac:dyDescent="0.25">
      <c r="A797" s="13">
        <v>790</v>
      </c>
      <c r="B797" s="197" t="s">
        <v>1158</v>
      </c>
      <c r="C797" s="198">
        <v>1.4</v>
      </c>
      <c r="D797" s="123"/>
      <c r="E797" s="124"/>
      <c r="F797" s="125">
        <f t="shared" si="11"/>
        <v>1.4</v>
      </c>
      <c r="G797" s="47"/>
      <c r="H797" s="66"/>
      <c r="I797" s="18"/>
      <c r="J797" s="17"/>
      <c r="K797" s="20"/>
    </row>
    <row r="798" spans="1:11" ht="15.75" x14ac:dyDescent="0.25">
      <c r="A798" s="13">
        <v>791</v>
      </c>
      <c r="B798" s="197" t="s">
        <v>1159</v>
      </c>
      <c r="C798" s="198">
        <v>1.5</v>
      </c>
      <c r="D798" s="123"/>
      <c r="E798" s="124"/>
      <c r="F798" s="125">
        <f t="shared" si="11"/>
        <v>1.5</v>
      </c>
      <c r="G798" s="47"/>
      <c r="H798" s="66"/>
      <c r="I798" s="18"/>
      <c r="J798" s="17"/>
      <c r="K798" s="20"/>
    </row>
    <row r="799" spans="1:11" ht="15.75" x14ac:dyDescent="0.25">
      <c r="A799" s="13">
        <v>792</v>
      </c>
      <c r="B799" s="197" t="s">
        <v>1160</v>
      </c>
      <c r="C799" s="198">
        <v>1</v>
      </c>
      <c r="D799" s="123"/>
      <c r="E799" s="124"/>
      <c r="F799" s="125">
        <f t="shared" si="11"/>
        <v>1</v>
      </c>
      <c r="G799" s="47"/>
      <c r="H799" s="66"/>
      <c r="I799" s="18"/>
      <c r="J799" s="17"/>
      <c r="K799" s="20"/>
    </row>
    <row r="800" spans="1:11" ht="15.75" x14ac:dyDescent="0.25">
      <c r="A800" s="13">
        <v>793</v>
      </c>
      <c r="B800" s="197" t="s">
        <v>1161</v>
      </c>
      <c r="C800" s="198">
        <v>1.4</v>
      </c>
      <c r="D800" s="123"/>
      <c r="E800" s="124"/>
      <c r="F800" s="125">
        <f t="shared" si="11"/>
        <v>1.4</v>
      </c>
      <c r="G800" s="47"/>
      <c r="H800" s="66"/>
      <c r="I800" s="18"/>
      <c r="J800" s="17"/>
      <c r="K800" s="20"/>
    </row>
    <row r="801" spans="1:11" ht="15.75" x14ac:dyDescent="0.25">
      <c r="A801" s="13">
        <v>794</v>
      </c>
      <c r="B801" s="197" t="s">
        <v>1162</v>
      </c>
      <c r="C801" s="198">
        <v>1.5</v>
      </c>
      <c r="D801" s="123"/>
      <c r="E801" s="124"/>
      <c r="F801" s="125">
        <f t="shared" si="11"/>
        <v>1.5</v>
      </c>
      <c r="G801" s="47"/>
      <c r="H801" s="66"/>
      <c r="I801" s="18"/>
      <c r="J801" s="17"/>
      <c r="K801" s="20"/>
    </row>
    <row r="802" spans="1:11" ht="15.75" x14ac:dyDescent="0.25">
      <c r="A802" s="13">
        <v>795</v>
      </c>
      <c r="B802" s="197" t="s">
        <v>1162</v>
      </c>
      <c r="C802" s="198">
        <v>0.8</v>
      </c>
      <c r="D802" s="123"/>
      <c r="E802" s="124"/>
      <c r="F802" s="125">
        <f t="shared" si="11"/>
        <v>0.8</v>
      </c>
      <c r="G802" s="47"/>
      <c r="H802" s="66"/>
      <c r="I802" s="18"/>
      <c r="J802" s="17"/>
      <c r="K802" s="20"/>
    </row>
    <row r="803" spans="1:11" ht="15.75" x14ac:dyDescent="0.25">
      <c r="A803" s="13">
        <v>796</v>
      </c>
      <c r="B803" s="197" t="s">
        <v>1163</v>
      </c>
      <c r="C803" s="198">
        <v>0.5</v>
      </c>
      <c r="D803" s="123"/>
      <c r="E803" s="124"/>
      <c r="F803" s="125">
        <f t="shared" si="11"/>
        <v>0.5</v>
      </c>
      <c r="G803" s="47"/>
      <c r="H803" s="66"/>
      <c r="I803" s="18"/>
      <c r="J803" s="17"/>
      <c r="K803" s="20"/>
    </row>
    <row r="804" spans="1:11" ht="15.75" x14ac:dyDescent="0.25">
      <c r="A804" s="13">
        <v>797</v>
      </c>
      <c r="B804" s="197" t="s">
        <v>1164</v>
      </c>
      <c r="C804" s="198">
        <v>0.5</v>
      </c>
      <c r="D804" s="123"/>
      <c r="E804" s="124"/>
      <c r="F804" s="125">
        <f t="shared" si="11"/>
        <v>0.5</v>
      </c>
      <c r="G804" s="47"/>
      <c r="H804" s="66"/>
      <c r="I804" s="18"/>
      <c r="J804" s="17"/>
      <c r="K804" s="20"/>
    </row>
    <row r="805" spans="1:11" ht="15.75" x14ac:dyDescent="0.25">
      <c r="A805" s="13">
        <v>798</v>
      </c>
      <c r="B805" s="197" t="s">
        <v>1165</v>
      </c>
      <c r="C805" s="198">
        <v>1.5</v>
      </c>
      <c r="D805" s="123"/>
      <c r="E805" s="124"/>
      <c r="F805" s="125">
        <f t="shared" si="11"/>
        <v>1.5</v>
      </c>
      <c r="G805" s="47"/>
      <c r="H805" s="66"/>
      <c r="I805" s="18"/>
      <c r="J805" s="17"/>
      <c r="K805" s="20"/>
    </row>
    <row r="806" spans="1:11" ht="15.75" x14ac:dyDescent="0.25">
      <c r="A806" s="13">
        <v>799</v>
      </c>
      <c r="B806" s="197" t="s">
        <v>1051</v>
      </c>
      <c r="C806" s="198">
        <v>1</v>
      </c>
      <c r="D806" s="123"/>
      <c r="E806" s="124"/>
      <c r="F806" s="125">
        <f t="shared" si="11"/>
        <v>1</v>
      </c>
      <c r="G806" s="47"/>
      <c r="H806" s="66"/>
      <c r="I806" s="18"/>
      <c r="J806" s="17"/>
      <c r="K806" s="20"/>
    </row>
    <row r="807" spans="1:11" ht="15.75" x14ac:dyDescent="0.25">
      <c r="A807" s="13">
        <v>800</v>
      </c>
      <c r="B807" s="197" t="s">
        <v>1166</v>
      </c>
      <c r="C807" s="198">
        <v>1.5</v>
      </c>
      <c r="D807" s="123"/>
      <c r="E807" s="124"/>
      <c r="F807" s="125">
        <f t="shared" si="11"/>
        <v>1.5</v>
      </c>
      <c r="G807" s="47"/>
      <c r="H807" s="66"/>
      <c r="I807" s="18"/>
      <c r="J807" s="17"/>
      <c r="K807" s="20"/>
    </row>
    <row r="808" spans="1:11" ht="15.75" x14ac:dyDescent="0.25">
      <c r="A808" s="13">
        <v>801</v>
      </c>
      <c r="B808" s="197" t="s">
        <v>1167</v>
      </c>
      <c r="C808" s="198">
        <v>1</v>
      </c>
      <c r="D808" s="123"/>
      <c r="E808" s="124"/>
      <c r="F808" s="125">
        <f t="shared" si="11"/>
        <v>1</v>
      </c>
      <c r="G808" s="47"/>
      <c r="H808" s="66"/>
      <c r="I808" s="18"/>
      <c r="J808" s="17"/>
      <c r="K808" s="20"/>
    </row>
    <row r="809" spans="1:11" ht="15.75" x14ac:dyDescent="0.25">
      <c r="A809" s="13">
        <v>802</v>
      </c>
      <c r="B809" s="197" t="s">
        <v>1168</v>
      </c>
      <c r="C809" s="198">
        <v>0.3</v>
      </c>
      <c r="D809" s="123"/>
      <c r="E809" s="124"/>
      <c r="F809" s="125">
        <f t="shared" si="11"/>
        <v>0.3</v>
      </c>
      <c r="G809" s="47"/>
      <c r="H809" s="66"/>
      <c r="I809" s="18"/>
      <c r="J809" s="17"/>
      <c r="K809" s="20"/>
    </row>
    <row r="810" spans="1:11" ht="15.75" x14ac:dyDescent="0.25">
      <c r="A810" s="13">
        <v>803</v>
      </c>
      <c r="B810" s="213" t="s">
        <v>1169</v>
      </c>
      <c r="C810" s="214">
        <v>0.3</v>
      </c>
      <c r="D810" s="123"/>
      <c r="E810" s="124"/>
      <c r="F810" s="125">
        <f t="shared" si="11"/>
        <v>0.3</v>
      </c>
      <c r="G810" s="47"/>
      <c r="H810" s="66"/>
      <c r="I810" s="18"/>
      <c r="J810" s="17"/>
      <c r="K810" s="20"/>
    </row>
    <row r="811" spans="1:11" ht="15.75" x14ac:dyDescent="0.25">
      <c r="A811" s="13">
        <v>804</v>
      </c>
      <c r="B811" s="197" t="s">
        <v>1170</v>
      </c>
      <c r="C811" s="198">
        <v>0.2</v>
      </c>
      <c r="D811" s="123"/>
      <c r="E811" s="124"/>
      <c r="F811" s="125">
        <f t="shared" si="11"/>
        <v>0.2</v>
      </c>
      <c r="G811" s="47"/>
      <c r="H811" s="66"/>
      <c r="I811" s="18"/>
      <c r="J811" s="17"/>
      <c r="K811" s="20"/>
    </row>
    <row r="812" spans="1:11" ht="15.75" x14ac:dyDescent="0.25">
      <c r="A812" s="13">
        <v>805</v>
      </c>
      <c r="B812" s="197" t="s">
        <v>1171</v>
      </c>
      <c r="C812" s="198">
        <v>0.9</v>
      </c>
      <c r="D812" s="123"/>
      <c r="E812" s="124"/>
      <c r="F812" s="125">
        <f t="shared" si="11"/>
        <v>0.9</v>
      </c>
      <c r="G812" s="47"/>
      <c r="H812" s="66"/>
      <c r="I812" s="18"/>
      <c r="J812" s="17"/>
      <c r="K812" s="20"/>
    </row>
    <row r="813" spans="1:11" ht="15.75" x14ac:dyDescent="0.25">
      <c r="A813" s="13">
        <v>806</v>
      </c>
      <c r="B813" s="197" t="s">
        <v>806</v>
      </c>
      <c r="C813" s="198">
        <v>3</v>
      </c>
      <c r="D813" s="123"/>
      <c r="E813" s="124"/>
      <c r="F813" s="125">
        <f t="shared" si="11"/>
        <v>3</v>
      </c>
      <c r="G813" s="47"/>
      <c r="H813" s="66"/>
      <c r="I813" s="18"/>
      <c r="J813" s="17"/>
      <c r="K813" s="20"/>
    </row>
    <row r="814" spans="1:11" ht="15.75" x14ac:dyDescent="0.25">
      <c r="A814" s="13">
        <v>807</v>
      </c>
      <c r="B814" s="197" t="s">
        <v>1018</v>
      </c>
      <c r="C814" s="198">
        <v>1</v>
      </c>
      <c r="D814" s="123"/>
      <c r="E814" s="124"/>
      <c r="F814" s="125">
        <f t="shared" si="11"/>
        <v>1</v>
      </c>
      <c r="G814" s="47"/>
      <c r="H814" s="66"/>
      <c r="I814" s="18"/>
      <c r="J814" s="17"/>
      <c r="K814" s="20"/>
    </row>
    <row r="815" spans="1:11" ht="15.75" x14ac:dyDescent="0.25">
      <c r="A815" s="13">
        <v>808</v>
      </c>
      <c r="B815" s="197" t="s">
        <v>1172</v>
      </c>
      <c r="C815" s="198">
        <v>1.4</v>
      </c>
      <c r="D815" s="123"/>
      <c r="E815" s="124"/>
      <c r="F815" s="125">
        <f t="shared" si="11"/>
        <v>1.4</v>
      </c>
      <c r="G815" s="47"/>
      <c r="H815" s="66"/>
      <c r="I815" s="18"/>
      <c r="J815" s="17"/>
      <c r="K815" s="20"/>
    </row>
    <row r="816" spans="1:11" ht="15.75" x14ac:dyDescent="0.25">
      <c r="A816" s="13">
        <v>809</v>
      </c>
      <c r="B816" s="197" t="s">
        <v>1173</v>
      </c>
      <c r="C816" s="198">
        <v>1</v>
      </c>
      <c r="D816" s="123"/>
      <c r="E816" s="124"/>
      <c r="F816" s="125">
        <f t="shared" si="11"/>
        <v>1</v>
      </c>
      <c r="G816" s="47"/>
      <c r="H816" s="66"/>
      <c r="I816" s="18"/>
      <c r="J816" s="17"/>
      <c r="K816" s="20"/>
    </row>
    <row r="817" spans="1:11" ht="15.75" x14ac:dyDescent="0.25">
      <c r="A817" s="13">
        <v>810</v>
      </c>
      <c r="B817" s="197" t="s">
        <v>1174</v>
      </c>
      <c r="C817" s="198">
        <v>3</v>
      </c>
      <c r="D817" s="123"/>
      <c r="E817" s="124"/>
      <c r="F817" s="125">
        <f t="shared" si="11"/>
        <v>3</v>
      </c>
      <c r="G817" s="47"/>
      <c r="H817" s="66"/>
      <c r="I817" s="18"/>
      <c r="J817" s="17"/>
      <c r="K817" s="20"/>
    </row>
    <row r="818" spans="1:11" ht="15.75" x14ac:dyDescent="0.25">
      <c r="A818" s="13">
        <v>811</v>
      </c>
      <c r="B818" s="197" t="s">
        <v>1175</v>
      </c>
      <c r="C818" s="198">
        <v>1.4</v>
      </c>
      <c r="D818" s="123"/>
      <c r="E818" s="124"/>
      <c r="F818" s="125">
        <f t="shared" si="11"/>
        <v>1.4</v>
      </c>
      <c r="G818" s="47"/>
      <c r="H818" s="66"/>
      <c r="I818" s="18"/>
      <c r="J818" s="17"/>
      <c r="K818" s="20"/>
    </row>
    <row r="819" spans="1:11" ht="15.75" x14ac:dyDescent="0.25">
      <c r="A819" s="13">
        <v>812</v>
      </c>
      <c r="B819" s="197" t="s">
        <v>810</v>
      </c>
      <c r="C819" s="198">
        <v>0.8</v>
      </c>
      <c r="D819" s="123"/>
      <c r="E819" s="124"/>
      <c r="F819" s="125">
        <f t="shared" si="11"/>
        <v>0.8</v>
      </c>
      <c r="G819" s="47"/>
      <c r="H819" s="66"/>
      <c r="I819" s="18"/>
      <c r="J819" s="17"/>
      <c r="K819" s="20"/>
    </row>
    <row r="820" spans="1:11" ht="15.75" x14ac:dyDescent="0.25">
      <c r="A820" s="13">
        <v>813</v>
      </c>
      <c r="B820" s="197" t="s">
        <v>616</v>
      </c>
      <c r="C820" s="198">
        <v>3</v>
      </c>
      <c r="D820" s="123"/>
      <c r="E820" s="124"/>
      <c r="F820" s="125">
        <f t="shared" si="11"/>
        <v>3</v>
      </c>
      <c r="G820" s="47"/>
      <c r="H820" s="66"/>
      <c r="I820" s="18"/>
      <c r="J820" s="17"/>
      <c r="K820" s="20"/>
    </row>
    <row r="821" spans="1:11" ht="15.75" x14ac:dyDescent="0.25">
      <c r="A821" s="13">
        <v>814</v>
      </c>
      <c r="B821" s="197" t="s">
        <v>1176</v>
      </c>
      <c r="C821" s="198">
        <v>0.7</v>
      </c>
      <c r="D821" s="123"/>
      <c r="E821" s="124"/>
      <c r="F821" s="125">
        <f t="shared" si="11"/>
        <v>0.7</v>
      </c>
      <c r="G821" s="47"/>
      <c r="H821" s="66"/>
      <c r="I821" s="18"/>
      <c r="J821" s="17"/>
      <c r="K821" s="20"/>
    </row>
    <row r="822" spans="1:11" ht="15.75" x14ac:dyDescent="0.25">
      <c r="A822" s="13">
        <v>815</v>
      </c>
      <c r="B822" s="197" t="s">
        <v>1177</v>
      </c>
      <c r="C822" s="198">
        <v>1.5</v>
      </c>
      <c r="D822" s="123"/>
      <c r="E822" s="124"/>
      <c r="F822" s="125">
        <f t="shared" si="11"/>
        <v>1.5</v>
      </c>
      <c r="G822" s="47"/>
      <c r="H822" s="66"/>
      <c r="I822" s="18"/>
      <c r="J822" s="17"/>
      <c r="K822" s="20"/>
    </row>
    <row r="823" spans="1:11" ht="15.75" x14ac:dyDescent="0.25">
      <c r="A823" s="13">
        <v>816</v>
      </c>
      <c r="B823" s="197" t="s">
        <v>1022</v>
      </c>
      <c r="C823" s="198">
        <v>1.5</v>
      </c>
      <c r="D823" s="123"/>
      <c r="E823" s="124"/>
      <c r="F823" s="125">
        <f t="shared" si="11"/>
        <v>1.5</v>
      </c>
      <c r="G823" s="47"/>
      <c r="H823" s="66"/>
      <c r="I823" s="18"/>
      <c r="J823" s="17"/>
      <c r="K823" s="20"/>
    </row>
    <row r="824" spans="1:11" ht="15.75" x14ac:dyDescent="0.25">
      <c r="A824" s="13">
        <v>817</v>
      </c>
      <c r="B824" s="206" t="s">
        <v>1178</v>
      </c>
      <c r="C824" s="207">
        <v>1</v>
      </c>
      <c r="D824" s="123"/>
      <c r="E824" s="124"/>
      <c r="F824" s="125">
        <f t="shared" si="11"/>
        <v>1</v>
      </c>
      <c r="G824" s="47"/>
      <c r="H824" s="66"/>
      <c r="I824" s="18"/>
      <c r="J824" s="17"/>
      <c r="K824" s="20"/>
    </row>
    <row r="825" spans="1:11" ht="15.75" x14ac:dyDescent="0.25">
      <c r="A825" s="13">
        <v>818</v>
      </c>
      <c r="B825" s="206" t="s">
        <v>1179</v>
      </c>
      <c r="C825" s="207">
        <v>1.5</v>
      </c>
      <c r="D825" s="123"/>
      <c r="E825" s="124"/>
      <c r="F825" s="125">
        <f t="shared" si="11"/>
        <v>1.5</v>
      </c>
      <c r="G825" s="47"/>
      <c r="H825" s="66"/>
      <c r="I825" s="18"/>
      <c r="J825" s="17"/>
      <c r="K825" s="20"/>
    </row>
    <row r="826" spans="1:11" ht="15.75" x14ac:dyDescent="0.25">
      <c r="A826" s="13">
        <v>819</v>
      </c>
      <c r="B826" s="206" t="s">
        <v>1180</v>
      </c>
      <c r="C826" s="207">
        <v>1</v>
      </c>
      <c r="D826" s="123"/>
      <c r="E826" s="124"/>
      <c r="F826" s="125">
        <f t="shared" si="11"/>
        <v>1</v>
      </c>
      <c r="G826" s="47"/>
      <c r="H826" s="66"/>
      <c r="I826" s="18"/>
      <c r="J826" s="17"/>
      <c r="K826" s="20"/>
    </row>
    <row r="827" spans="1:11" ht="15.75" x14ac:dyDescent="0.25">
      <c r="A827" s="13">
        <v>820</v>
      </c>
      <c r="B827" s="206" t="s">
        <v>1181</v>
      </c>
      <c r="C827" s="207">
        <v>2</v>
      </c>
      <c r="D827" s="123"/>
      <c r="E827" s="124"/>
      <c r="F827" s="125">
        <f t="shared" si="11"/>
        <v>2</v>
      </c>
      <c r="G827" s="47"/>
      <c r="H827" s="66"/>
      <c r="I827" s="18"/>
      <c r="J827" s="17"/>
      <c r="K827" s="20"/>
    </row>
    <row r="828" spans="1:11" ht="15.75" x14ac:dyDescent="0.25">
      <c r="A828" s="13">
        <v>821</v>
      </c>
      <c r="B828" s="206" t="s">
        <v>916</v>
      </c>
      <c r="C828" s="207">
        <v>2</v>
      </c>
      <c r="D828" s="123"/>
      <c r="E828" s="124"/>
      <c r="F828" s="125">
        <f t="shared" si="11"/>
        <v>2</v>
      </c>
      <c r="G828" s="47"/>
      <c r="H828" s="66"/>
      <c r="I828" s="18"/>
      <c r="J828" s="17"/>
      <c r="K828" s="20"/>
    </row>
    <row r="829" spans="1:11" ht="15.75" x14ac:dyDescent="0.25">
      <c r="A829" s="13">
        <v>822</v>
      </c>
      <c r="B829" s="206" t="s">
        <v>506</v>
      </c>
      <c r="C829" s="207">
        <v>0.5</v>
      </c>
      <c r="D829" s="123"/>
      <c r="E829" s="124"/>
      <c r="F829" s="125">
        <f t="shared" si="11"/>
        <v>0.5</v>
      </c>
      <c r="G829" s="47"/>
      <c r="H829" s="66"/>
      <c r="I829" s="18"/>
      <c r="J829" s="17"/>
      <c r="K829" s="20"/>
    </row>
    <row r="830" spans="1:11" ht="15.75" x14ac:dyDescent="0.25">
      <c r="A830" s="13">
        <v>823</v>
      </c>
      <c r="B830" s="206" t="s">
        <v>1182</v>
      </c>
      <c r="C830" s="207">
        <v>1</v>
      </c>
      <c r="D830" s="123"/>
      <c r="E830" s="124"/>
      <c r="F830" s="125">
        <f t="shared" si="11"/>
        <v>1</v>
      </c>
      <c r="G830" s="47"/>
      <c r="H830" s="66"/>
      <c r="I830" s="18"/>
      <c r="J830" s="17"/>
      <c r="K830" s="20"/>
    </row>
    <row r="831" spans="1:11" ht="15.75" x14ac:dyDescent="0.25">
      <c r="A831" s="13">
        <v>824</v>
      </c>
      <c r="B831" s="206" t="s">
        <v>1183</v>
      </c>
      <c r="C831" s="207">
        <v>0.3</v>
      </c>
      <c r="D831" s="123"/>
      <c r="E831" s="124"/>
      <c r="F831" s="125">
        <f t="shared" si="11"/>
        <v>0.3</v>
      </c>
      <c r="G831" s="47"/>
      <c r="H831" s="66"/>
      <c r="I831" s="18"/>
      <c r="J831" s="17"/>
      <c r="K831" s="20"/>
    </row>
    <row r="832" spans="1:11" ht="15.75" x14ac:dyDescent="0.25">
      <c r="A832" s="13">
        <v>825</v>
      </c>
      <c r="B832" s="206" t="s">
        <v>998</v>
      </c>
      <c r="C832" s="207">
        <v>0.2</v>
      </c>
      <c r="D832" s="123"/>
      <c r="E832" s="124"/>
      <c r="F832" s="125">
        <f t="shared" si="11"/>
        <v>0.2</v>
      </c>
      <c r="G832" s="47"/>
      <c r="H832" s="66"/>
      <c r="I832" s="18"/>
      <c r="J832" s="17"/>
      <c r="K832" s="20"/>
    </row>
    <row r="833" spans="1:11" ht="15.75" x14ac:dyDescent="0.25">
      <c r="A833" s="13">
        <v>826</v>
      </c>
      <c r="B833" s="206" t="s">
        <v>1184</v>
      </c>
      <c r="C833" s="207">
        <v>0.2</v>
      </c>
      <c r="D833" s="123"/>
      <c r="E833" s="124"/>
      <c r="F833" s="125">
        <f t="shared" si="11"/>
        <v>0.2</v>
      </c>
      <c r="G833" s="47"/>
      <c r="H833" s="66"/>
      <c r="I833" s="18"/>
      <c r="J833" s="17"/>
      <c r="K833" s="20"/>
    </row>
    <row r="834" spans="1:11" ht="15.75" x14ac:dyDescent="0.25">
      <c r="A834" s="13">
        <v>827</v>
      </c>
      <c r="B834" s="206" t="s">
        <v>1185</v>
      </c>
      <c r="C834" s="207">
        <v>0.1</v>
      </c>
      <c r="D834" s="123"/>
      <c r="E834" s="124"/>
      <c r="F834" s="125">
        <f t="shared" si="11"/>
        <v>0.1</v>
      </c>
      <c r="G834" s="47"/>
      <c r="H834" s="66"/>
      <c r="I834" s="18"/>
      <c r="J834" s="17"/>
      <c r="K834" s="20"/>
    </row>
    <row r="835" spans="1:11" ht="15.75" x14ac:dyDescent="0.25">
      <c r="A835" s="13">
        <v>828</v>
      </c>
      <c r="B835" s="197" t="s">
        <v>863</v>
      </c>
      <c r="C835" s="198">
        <v>0.5</v>
      </c>
      <c r="D835" s="123"/>
      <c r="E835" s="124"/>
      <c r="F835" s="125">
        <f t="shared" ref="F835:F898" si="12">SUM(C835,D835)</f>
        <v>0.5</v>
      </c>
      <c r="G835" s="47"/>
      <c r="H835" s="66"/>
      <c r="I835" s="18"/>
      <c r="J835" s="17"/>
      <c r="K835" s="20"/>
    </row>
    <row r="836" spans="1:11" ht="15.75" x14ac:dyDescent="0.25">
      <c r="A836" s="13">
        <v>829</v>
      </c>
      <c r="B836" s="197" t="s">
        <v>1186</v>
      </c>
      <c r="C836" s="198">
        <v>0.5</v>
      </c>
      <c r="D836" s="123"/>
      <c r="E836" s="124"/>
      <c r="F836" s="125">
        <f t="shared" si="12"/>
        <v>0.5</v>
      </c>
      <c r="G836" s="47"/>
      <c r="H836" s="66"/>
      <c r="I836" s="18"/>
      <c r="J836" s="17"/>
      <c r="K836" s="20"/>
    </row>
    <row r="837" spans="1:11" ht="15.75" x14ac:dyDescent="0.25">
      <c r="A837" s="13">
        <v>830</v>
      </c>
      <c r="B837" s="197" t="s">
        <v>1187</v>
      </c>
      <c r="C837" s="198">
        <v>1.5</v>
      </c>
      <c r="D837" s="123"/>
      <c r="E837" s="124"/>
      <c r="F837" s="125">
        <f t="shared" si="12"/>
        <v>1.5</v>
      </c>
      <c r="G837" s="47"/>
      <c r="H837" s="66"/>
      <c r="I837" s="18"/>
      <c r="J837" s="17"/>
      <c r="K837" s="20"/>
    </row>
    <row r="838" spans="1:11" ht="15.75" x14ac:dyDescent="0.25">
      <c r="A838" s="13">
        <v>831</v>
      </c>
      <c r="B838" s="197" t="s">
        <v>1188</v>
      </c>
      <c r="C838" s="198">
        <v>1.3</v>
      </c>
      <c r="D838" s="123"/>
      <c r="E838" s="124"/>
      <c r="F838" s="125">
        <f t="shared" si="12"/>
        <v>1.3</v>
      </c>
      <c r="G838" s="47"/>
      <c r="H838" s="66"/>
      <c r="I838" s="18"/>
      <c r="J838" s="17"/>
      <c r="K838" s="20"/>
    </row>
    <row r="839" spans="1:11" ht="15.75" x14ac:dyDescent="0.25">
      <c r="A839" s="13">
        <v>832</v>
      </c>
      <c r="B839" s="197" t="s">
        <v>1189</v>
      </c>
      <c r="C839" s="198">
        <v>1.4</v>
      </c>
      <c r="D839" s="123"/>
      <c r="E839" s="124"/>
      <c r="F839" s="125">
        <f t="shared" si="12"/>
        <v>1.4</v>
      </c>
      <c r="G839" s="47"/>
      <c r="H839" s="66"/>
      <c r="I839" s="18"/>
      <c r="J839" s="17"/>
      <c r="K839" s="20"/>
    </row>
    <row r="840" spans="1:11" ht="15.75" x14ac:dyDescent="0.25">
      <c r="A840" s="13">
        <v>833</v>
      </c>
      <c r="B840" s="197" t="s">
        <v>1190</v>
      </c>
      <c r="C840" s="198">
        <v>1.4</v>
      </c>
      <c r="D840" s="123"/>
      <c r="E840" s="124"/>
      <c r="F840" s="125">
        <f t="shared" si="12"/>
        <v>1.4</v>
      </c>
      <c r="G840" s="47"/>
      <c r="H840" s="66"/>
      <c r="I840" s="18"/>
      <c r="J840" s="17"/>
      <c r="K840" s="20"/>
    </row>
    <row r="841" spans="1:11" ht="15.75" x14ac:dyDescent="0.25">
      <c r="A841" s="13">
        <v>834</v>
      </c>
      <c r="B841" s="197" t="s">
        <v>1078</v>
      </c>
      <c r="C841" s="198">
        <v>1</v>
      </c>
      <c r="D841" s="123"/>
      <c r="E841" s="124"/>
      <c r="F841" s="125">
        <f t="shared" si="12"/>
        <v>1</v>
      </c>
      <c r="G841" s="47"/>
      <c r="H841" s="66"/>
      <c r="I841" s="18"/>
      <c r="J841" s="17"/>
      <c r="K841" s="20"/>
    </row>
    <row r="842" spans="1:11" ht="15.75" x14ac:dyDescent="0.25">
      <c r="A842" s="13">
        <v>835</v>
      </c>
      <c r="B842" s="197" t="s">
        <v>1191</v>
      </c>
      <c r="C842" s="198">
        <v>1</v>
      </c>
      <c r="D842" s="123"/>
      <c r="E842" s="124"/>
      <c r="F842" s="125">
        <f t="shared" si="12"/>
        <v>1</v>
      </c>
      <c r="G842" s="47"/>
      <c r="H842" s="66"/>
      <c r="I842" s="18"/>
      <c r="J842" s="17"/>
      <c r="K842" s="20"/>
    </row>
    <row r="843" spans="1:11" ht="15.75" x14ac:dyDescent="0.25">
      <c r="A843" s="13">
        <v>836</v>
      </c>
      <c r="B843" s="197" t="s">
        <v>1192</v>
      </c>
      <c r="C843" s="198">
        <v>1</v>
      </c>
      <c r="D843" s="123"/>
      <c r="E843" s="124"/>
      <c r="F843" s="125">
        <f t="shared" si="12"/>
        <v>1</v>
      </c>
      <c r="G843" s="47"/>
      <c r="H843" s="66"/>
      <c r="I843" s="18"/>
      <c r="J843" s="17"/>
      <c r="K843" s="20"/>
    </row>
    <row r="844" spans="1:11" ht="15.75" x14ac:dyDescent="0.25">
      <c r="A844" s="13">
        <v>837</v>
      </c>
      <c r="B844" s="197" t="s">
        <v>560</v>
      </c>
      <c r="C844" s="198">
        <v>1</v>
      </c>
      <c r="D844" s="123"/>
      <c r="E844" s="124"/>
      <c r="F844" s="125">
        <f t="shared" si="12"/>
        <v>1</v>
      </c>
      <c r="G844" s="47"/>
      <c r="H844" s="66"/>
      <c r="I844" s="18"/>
      <c r="J844" s="17"/>
      <c r="K844" s="20"/>
    </row>
    <row r="845" spans="1:11" ht="15.75" x14ac:dyDescent="0.25">
      <c r="A845" s="13">
        <v>838</v>
      </c>
      <c r="B845" s="197" t="s">
        <v>1193</v>
      </c>
      <c r="C845" s="198">
        <v>1</v>
      </c>
      <c r="D845" s="123"/>
      <c r="E845" s="124"/>
      <c r="F845" s="125">
        <f t="shared" si="12"/>
        <v>1</v>
      </c>
      <c r="G845" s="47"/>
      <c r="H845" s="66"/>
      <c r="I845" s="18"/>
      <c r="J845" s="17"/>
      <c r="K845" s="20"/>
    </row>
    <row r="846" spans="1:11" ht="15.75" x14ac:dyDescent="0.25">
      <c r="A846" s="13">
        <v>839</v>
      </c>
      <c r="B846" s="197" t="s">
        <v>1194</v>
      </c>
      <c r="C846" s="198">
        <v>1.4</v>
      </c>
      <c r="D846" s="123"/>
      <c r="E846" s="124"/>
      <c r="F846" s="125">
        <f t="shared" si="12"/>
        <v>1.4</v>
      </c>
      <c r="G846" s="47"/>
      <c r="H846" s="66"/>
      <c r="I846" s="18"/>
      <c r="J846" s="17"/>
      <c r="K846" s="20"/>
    </row>
    <row r="847" spans="1:11" ht="15.75" x14ac:dyDescent="0.25">
      <c r="A847" s="13">
        <v>840</v>
      </c>
      <c r="B847" s="197" t="s">
        <v>1195</v>
      </c>
      <c r="C847" s="198">
        <v>1.4</v>
      </c>
      <c r="D847" s="123"/>
      <c r="E847" s="124"/>
      <c r="F847" s="125">
        <f t="shared" si="12"/>
        <v>1.4</v>
      </c>
      <c r="G847" s="47"/>
      <c r="H847" s="66"/>
      <c r="I847" s="18"/>
      <c r="J847" s="17"/>
      <c r="K847" s="20"/>
    </row>
    <row r="848" spans="1:11" ht="15.75" x14ac:dyDescent="0.25">
      <c r="A848" s="13">
        <v>841</v>
      </c>
      <c r="B848" s="197" t="s">
        <v>1196</v>
      </c>
      <c r="C848" s="198">
        <v>1</v>
      </c>
      <c r="D848" s="123"/>
      <c r="E848" s="124"/>
      <c r="F848" s="125">
        <f t="shared" si="12"/>
        <v>1</v>
      </c>
      <c r="G848" s="47"/>
      <c r="H848" s="66"/>
      <c r="I848" s="18"/>
      <c r="J848" s="17"/>
      <c r="K848" s="20"/>
    </row>
    <row r="849" spans="1:11" ht="15.75" x14ac:dyDescent="0.25">
      <c r="A849" s="13">
        <v>842</v>
      </c>
      <c r="B849" s="197" t="s">
        <v>1197</v>
      </c>
      <c r="C849" s="198">
        <v>1.4</v>
      </c>
      <c r="D849" s="123"/>
      <c r="E849" s="124"/>
      <c r="F849" s="125">
        <f t="shared" si="12"/>
        <v>1.4</v>
      </c>
      <c r="G849" s="47"/>
      <c r="H849" s="66"/>
      <c r="I849" s="18"/>
      <c r="J849" s="17"/>
      <c r="K849" s="20"/>
    </row>
    <row r="850" spans="1:11" ht="15.75" x14ac:dyDescent="0.25">
      <c r="A850" s="13">
        <v>843</v>
      </c>
      <c r="B850" s="197" t="s">
        <v>1198</v>
      </c>
      <c r="C850" s="198">
        <v>1.4</v>
      </c>
      <c r="D850" s="123"/>
      <c r="E850" s="124"/>
      <c r="F850" s="125">
        <f t="shared" si="12"/>
        <v>1.4</v>
      </c>
      <c r="G850" s="47"/>
      <c r="H850" s="66"/>
      <c r="I850" s="18"/>
      <c r="J850" s="17"/>
      <c r="K850" s="20"/>
    </row>
    <row r="851" spans="1:11" ht="15.75" x14ac:dyDescent="0.25">
      <c r="A851" s="13">
        <v>844</v>
      </c>
      <c r="B851" s="206" t="s">
        <v>1057</v>
      </c>
      <c r="C851" s="207">
        <v>1</v>
      </c>
      <c r="D851" s="123"/>
      <c r="E851" s="124"/>
      <c r="F851" s="125">
        <f t="shared" si="12"/>
        <v>1</v>
      </c>
      <c r="G851" s="47"/>
      <c r="H851" s="66"/>
      <c r="I851" s="18"/>
      <c r="J851" s="17"/>
      <c r="K851" s="20"/>
    </row>
    <row r="852" spans="1:11" ht="15.75" x14ac:dyDescent="0.25">
      <c r="A852" s="13">
        <v>845</v>
      </c>
      <c r="B852" s="206" t="s">
        <v>1199</v>
      </c>
      <c r="C852" s="207">
        <v>1.4</v>
      </c>
      <c r="D852" s="123"/>
      <c r="E852" s="124"/>
      <c r="F852" s="125">
        <f t="shared" si="12"/>
        <v>1.4</v>
      </c>
      <c r="G852" s="47"/>
      <c r="H852" s="66"/>
      <c r="I852" s="18"/>
      <c r="J852" s="17"/>
      <c r="K852" s="20"/>
    </row>
    <row r="853" spans="1:11" ht="15.75" x14ac:dyDescent="0.25">
      <c r="A853" s="13">
        <v>846</v>
      </c>
      <c r="B853" s="206" t="s">
        <v>1200</v>
      </c>
      <c r="C853" s="207">
        <v>3</v>
      </c>
      <c r="D853" s="123"/>
      <c r="E853" s="124"/>
      <c r="F853" s="125">
        <f t="shared" si="12"/>
        <v>3</v>
      </c>
      <c r="G853" s="47"/>
      <c r="H853" s="66"/>
      <c r="I853" s="18"/>
      <c r="J853" s="17"/>
      <c r="K853" s="20"/>
    </row>
    <row r="854" spans="1:11" ht="15.75" x14ac:dyDescent="0.25">
      <c r="A854" s="13">
        <v>847</v>
      </c>
      <c r="B854" s="206" t="s">
        <v>1201</v>
      </c>
      <c r="C854" s="207">
        <v>1.5</v>
      </c>
      <c r="D854" s="123"/>
      <c r="E854" s="124"/>
      <c r="F854" s="125">
        <f t="shared" si="12"/>
        <v>1.5</v>
      </c>
      <c r="G854" s="47"/>
      <c r="H854" s="66"/>
      <c r="I854" s="18"/>
      <c r="J854" s="17"/>
      <c r="K854" s="20"/>
    </row>
    <row r="855" spans="1:11" ht="15.75" x14ac:dyDescent="0.25">
      <c r="A855" s="13">
        <v>848</v>
      </c>
      <c r="B855" s="206" t="s">
        <v>1202</v>
      </c>
      <c r="C855" s="207">
        <v>2</v>
      </c>
      <c r="D855" s="123"/>
      <c r="E855" s="124"/>
      <c r="F855" s="125">
        <f t="shared" si="12"/>
        <v>2</v>
      </c>
      <c r="G855" s="47"/>
      <c r="H855" s="66"/>
      <c r="I855" s="18"/>
      <c r="J855" s="17"/>
      <c r="K855" s="20"/>
    </row>
    <row r="856" spans="1:11" ht="15.75" x14ac:dyDescent="0.25">
      <c r="A856" s="13">
        <v>849</v>
      </c>
      <c r="B856" s="206" t="s">
        <v>1066</v>
      </c>
      <c r="C856" s="207">
        <v>1.155</v>
      </c>
      <c r="D856" s="123"/>
      <c r="E856" s="124"/>
      <c r="F856" s="125">
        <f t="shared" si="12"/>
        <v>1.155</v>
      </c>
      <c r="G856" s="47"/>
      <c r="H856" s="66"/>
      <c r="I856" s="18"/>
      <c r="J856" s="17"/>
      <c r="K856" s="20"/>
    </row>
    <row r="857" spans="1:11" ht="15.75" x14ac:dyDescent="0.25">
      <c r="A857" s="13">
        <v>850</v>
      </c>
      <c r="B857" s="206" t="s">
        <v>877</v>
      </c>
      <c r="C857" s="207">
        <v>3</v>
      </c>
      <c r="D857" s="123"/>
      <c r="E857" s="124"/>
      <c r="F857" s="125">
        <f t="shared" si="12"/>
        <v>3</v>
      </c>
      <c r="G857" s="47"/>
      <c r="H857" s="66"/>
      <c r="I857" s="18"/>
      <c r="J857" s="17"/>
      <c r="K857" s="20"/>
    </row>
    <row r="858" spans="1:11" ht="15.75" x14ac:dyDescent="0.25">
      <c r="A858" s="13">
        <v>851</v>
      </c>
      <c r="B858" s="206" t="s">
        <v>805</v>
      </c>
      <c r="C858" s="207">
        <v>3</v>
      </c>
      <c r="D858" s="123"/>
      <c r="E858" s="124"/>
      <c r="F858" s="125">
        <f t="shared" si="12"/>
        <v>3</v>
      </c>
      <c r="G858" s="47"/>
      <c r="H858" s="66"/>
      <c r="I858" s="18"/>
      <c r="J858" s="17"/>
      <c r="K858" s="20"/>
    </row>
    <row r="859" spans="1:11" ht="15.75" x14ac:dyDescent="0.25">
      <c r="A859" s="13">
        <v>852</v>
      </c>
      <c r="B859" s="206" t="s">
        <v>1009</v>
      </c>
      <c r="C859" s="207">
        <v>3</v>
      </c>
      <c r="D859" s="123"/>
      <c r="E859" s="124"/>
      <c r="F859" s="125">
        <f t="shared" si="12"/>
        <v>3</v>
      </c>
      <c r="G859" s="47"/>
      <c r="H859" s="66"/>
      <c r="I859" s="18"/>
      <c r="J859" s="17"/>
      <c r="K859" s="20"/>
    </row>
    <row r="860" spans="1:11" ht="15.75" x14ac:dyDescent="0.25">
      <c r="A860" s="13">
        <v>853</v>
      </c>
      <c r="B860" s="206" t="s">
        <v>1203</v>
      </c>
      <c r="C860" s="207">
        <v>0.1</v>
      </c>
      <c r="D860" s="123"/>
      <c r="E860" s="124"/>
      <c r="F860" s="125">
        <f t="shared" si="12"/>
        <v>0.1</v>
      </c>
      <c r="G860" s="47"/>
      <c r="H860" s="66"/>
      <c r="I860" s="18"/>
      <c r="J860" s="17"/>
      <c r="K860" s="20"/>
    </row>
    <row r="861" spans="1:11" ht="15.75" x14ac:dyDescent="0.25">
      <c r="A861" s="13">
        <v>854</v>
      </c>
      <c r="B861" s="206" t="s">
        <v>1204</v>
      </c>
      <c r="C861" s="207">
        <v>1.4</v>
      </c>
      <c r="D861" s="123"/>
      <c r="E861" s="124"/>
      <c r="F861" s="125">
        <f t="shared" si="12"/>
        <v>1.4</v>
      </c>
      <c r="G861" s="47"/>
      <c r="H861" s="66"/>
      <c r="I861" s="18"/>
      <c r="J861" s="17"/>
      <c r="K861" s="20"/>
    </row>
    <row r="862" spans="1:11" ht="15.75" x14ac:dyDescent="0.25">
      <c r="A862" s="13">
        <v>855</v>
      </c>
      <c r="B862" s="197" t="s">
        <v>1205</v>
      </c>
      <c r="C862" s="198">
        <v>0.2</v>
      </c>
      <c r="D862" s="123"/>
      <c r="E862" s="124"/>
      <c r="F862" s="125">
        <f t="shared" si="12"/>
        <v>0.2</v>
      </c>
      <c r="G862" s="47"/>
      <c r="H862" s="66"/>
      <c r="I862" s="18"/>
      <c r="J862" s="17"/>
      <c r="K862" s="20"/>
    </row>
    <row r="863" spans="1:11" ht="15.75" x14ac:dyDescent="0.25">
      <c r="A863" s="13">
        <v>856</v>
      </c>
      <c r="B863" s="197" t="s">
        <v>1206</v>
      </c>
      <c r="C863" s="198">
        <v>0.2</v>
      </c>
      <c r="D863" s="123"/>
      <c r="E863" s="124"/>
      <c r="F863" s="125">
        <f t="shared" si="12"/>
        <v>0.2</v>
      </c>
      <c r="G863" s="47"/>
      <c r="H863" s="66"/>
      <c r="I863" s="18"/>
      <c r="J863" s="17"/>
      <c r="K863" s="20"/>
    </row>
    <row r="864" spans="1:11" ht="15.75" x14ac:dyDescent="0.25">
      <c r="A864" s="13">
        <v>857</v>
      </c>
      <c r="B864" s="197" t="s">
        <v>1207</v>
      </c>
      <c r="C864" s="198">
        <v>0.3</v>
      </c>
      <c r="D864" s="123"/>
      <c r="E864" s="124"/>
      <c r="F864" s="125">
        <f t="shared" si="12"/>
        <v>0.3</v>
      </c>
      <c r="G864" s="47"/>
      <c r="H864" s="66"/>
      <c r="I864" s="18"/>
      <c r="J864" s="17"/>
      <c r="K864" s="20"/>
    </row>
    <row r="865" spans="1:11" ht="15.75" x14ac:dyDescent="0.25">
      <c r="A865" s="13">
        <v>858</v>
      </c>
      <c r="B865" s="197" t="s">
        <v>984</v>
      </c>
      <c r="C865" s="198">
        <v>2</v>
      </c>
      <c r="D865" s="123"/>
      <c r="E865" s="124"/>
      <c r="F865" s="125">
        <f t="shared" si="12"/>
        <v>2</v>
      </c>
      <c r="G865" s="47"/>
      <c r="H865" s="66"/>
      <c r="I865" s="18"/>
      <c r="J865" s="17"/>
      <c r="K865" s="20"/>
    </row>
    <row r="866" spans="1:11" ht="15.75" x14ac:dyDescent="0.25">
      <c r="A866" s="13">
        <v>859</v>
      </c>
      <c r="B866" s="197" t="s">
        <v>1208</v>
      </c>
      <c r="C866" s="198">
        <v>0.7</v>
      </c>
      <c r="D866" s="123"/>
      <c r="E866" s="124"/>
      <c r="F866" s="125">
        <f t="shared" si="12"/>
        <v>0.7</v>
      </c>
      <c r="G866" s="47"/>
      <c r="H866" s="66"/>
      <c r="I866" s="18"/>
      <c r="J866" s="17"/>
      <c r="K866" s="20"/>
    </row>
    <row r="867" spans="1:11" ht="15.75" x14ac:dyDescent="0.25">
      <c r="A867" s="13">
        <v>860</v>
      </c>
      <c r="B867" s="197" t="s">
        <v>1209</v>
      </c>
      <c r="C867" s="198">
        <v>1.4</v>
      </c>
      <c r="D867" s="123"/>
      <c r="E867" s="124"/>
      <c r="F867" s="125">
        <f t="shared" si="12"/>
        <v>1.4</v>
      </c>
      <c r="G867" s="47"/>
      <c r="H867" s="66"/>
      <c r="I867" s="18"/>
      <c r="J867" s="17"/>
      <c r="K867" s="20"/>
    </row>
    <row r="868" spans="1:11" ht="15.75" x14ac:dyDescent="0.25">
      <c r="A868" s="13">
        <v>861</v>
      </c>
      <c r="B868" s="197" t="s">
        <v>925</v>
      </c>
      <c r="C868" s="198">
        <v>1</v>
      </c>
      <c r="D868" s="123"/>
      <c r="E868" s="124"/>
      <c r="F868" s="125">
        <f t="shared" si="12"/>
        <v>1</v>
      </c>
      <c r="G868" s="47"/>
      <c r="H868" s="66"/>
      <c r="I868" s="18"/>
      <c r="J868" s="17"/>
      <c r="K868" s="20"/>
    </row>
    <row r="869" spans="1:11" ht="15.75" x14ac:dyDescent="0.25">
      <c r="A869" s="13">
        <v>862</v>
      </c>
      <c r="B869" s="206" t="s">
        <v>1210</v>
      </c>
      <c r="C869" s="207">
        <v>2</v>
      </c>
      <c r="D869" s="123"/>
      <c r="E869" s="124"/>
      <c r="F869" s="125">
        <f t="shared" si="12"/>
        <v>2</v>
      </c>
      <c r="G869" s="47"/>
      <c r="H869" s="66"/>
      <c r="I869" s="18"/>
      <c r="J869" s="17"/>
      <c r="K869" s="20"/>
    </row>
    <row r="870" spans="1:11" ht="15.75" x14ac:dyDescent="0.25">
      <c r="A870" s="13">
        <v>863</v>
      </c>
      <c r="B870" s="206" t="s">
        <v>1211</v>
      </c>
      <c r="C870" s="207">
        <v>1</v>
      </c>
      <c r="D870" s="123"/>
      <c r="E870" s="124"/>
      <c r="F870" s="125">
        <f t="shared" si="12"/>
        <v>1</v>
      </c>
      <c r="G870" s="47"/>
      <c r="H870" s="66"/>
      <c r="I870" s="18"/>
      <c r="J870" s="17"/>
      <c r="K870" s="20"/>
    </row>
    <row r="871" spans="1:11" ht="15.75" x14ac:dyDescent="0.25">
      <c r="A871" s="13">
        <v>864</v>
      </c>
      <c r="B871" s="206" t="s">
        <v>1212</v>
      </c>
      <c r="C871" s="207">
        <v>1.4</v>
      </c>
      <c r="D871" s="123"/>
      <c r="E871" s="124"/>
      <c r="F871" s="125">
        <f t="shared" si="12"/>
        <v>1.4</v>
      </c>
      <c r="G871" s="47"/>
      <c r="H871" s="66"/>
      <c r="I871" s="18"/>
      <c r="J871" s="17"/>
      <c r="K871" s="20"/>
    </row>
    <row r="872" spans="1:11" ht="15.75" x14ac:dyDescent="0.25">
      <c r="A872" s="13">
        <v>865</v>
      </c>
      <c r="B872" s="206" t="s">
        <v>1213</v>
      </c>
      <c r="C872" s="207">
        <v>1</v>
      </c>
      <c r="D872" s="123"/>
      <c r="E872" s="124"/>
      <c r="F872" s="125">
        <f t="shared" si="12"/>
        <v>1</v>
      </c>
      <c r="G872" s="47"/>
      <c r="H872" s="66"/>
      <c r="I872" s="18"/>
      <c r="J872" s="17"/>
      <c r="K872" s="20"/>
    </row>
    <row r="873" spans="1:11" ht="15.75" x14ac:dyDescent="0.25">
      <c r="A873" s="13">
        <v>866</v>
      </c>
      <c r="B873" s="206" t="s">
        <v>751</v>
      </c>
      <c r="C873" s="207">
        <v>1.5</v>
      </c>
      <c r="D873" s="123"/>
      <c r="E873" s="124"/>
      <c r="F873" s="125">
        <f t="shared" si="12"/>
        <v>1.5</v>
      </c>
      <c r="G873" s="47"/>
      <c r="H873" s="66"/>
      <c r="I873" s="18"/>
      <c r="J873" s="17"/>
      <c r="K873" s="20"/>
    </row>
    <row r="874" spans="1:11" ht="15.75" x14ac:dyDescent="0.25">
      <c r="A874" s="13">
        <v>867</v>
      </c>
      <c r="B874" s="206" t="s">
        <v>1214</v>
      </c>
      <c r="C874" s="207">
        <v>0.4</v>
      </c>
      <c r="D874" s="123"/>
      <c r="E874" s="124"/>
      <c r="F874" s="125">
        <f t="shared" si="12"/>
        <v>0.4</v>
      </c>
      <c r="G874" s="47"/>
      <c r="H874" s="66"/>
      <c r="I874" s="18"/>
      <c r="J874" s="17"/>
      <c r="K874" s="20"/>
    </row>
    <row r="875" spans="1:11" ht="15.75" x14ac:dyDescent="0.25">
      <c r="A875" s="13">
        <v>868</v>
      </c>
      <c r="B875" s="206" t="s">
        <v>1215</v>
      </c>
      <c r="C875" s="207">
        <v>1.3</v>
      </c>
      <c r="D875" s="123"/>
      <c r="E875" s="124"/>
      <c r="F875" s="125">
        <f t="shared" si="12"/>
        <v>1.3</v>
      </c>
      <c r="G875" s="47"/>
      <c r="H875" s="66"/>
      <c r="I875" s="18"/>
      <c r="J875" s="17"/>
      <c r="K875" s="20"/>
    </row>
    <row r="876" spans="1:11" ht="15.75" x14ac:dyDescent="0.25">
      <c r="A876" s="13">
        <v>869</v>
      </c>
      <c r="B876" s="206" t="s">
        <v>1216</v>
      </c>
      <c r="C876" s="207">
        <v>0.1</v>
      </c>
      <c r="D876" s="123"/>
      <c r="E876" s="124"/>
      <c r="F876" s="125">
        <f t="shared" si="12"/>
        <v>0.1</v>
      </c>
      <c r="G876" s="47"/>
      <c r="H876" s="66"/>
      <c r="I876" s="18"/>
      <c r="J876" s="17"/>
      <c r="K876" s="20"/>
    </row>
    <row r="877" spans="1:11" ht="15.75" x14ac:dyDescent="0.25">
      <c r="A877" s="13">
        <v>870</v>
      </c>
      <c r="B877" s="206" t="s">
        <v>1217</v>
      </c>
      <c r="C877" s="207">
        <v>0.5</v>
      </c>
      <c r="D877" s="123"/>
      <c r="E877" s="124"/>
      <c r="F877" s="125">
        <f t="shared" si="12"/>
        <v>0.5</v>
      </c>
      <c r="G877" s="47"/>
      <c r="H877" s="66"/>
      <c r="I877" s="18"/>
      <c r="J877" s="17"/>
      <c r="K877" s="20"/>
    </row>
    <row r="878" spans="1:11" ht="15.75" x14ac:dyDescent="0.25">
      <c r="A878" s="13">
        <v>871</v>
      </c>
      <c r="B878" s="206" t="s">
        <v>1218</v>
      </c>
      <c r="C878" s="207">
        <v>1.4</v>
      </c>
      <c r="D878" s="123"/>
      <c r="E878" s="124"/>
      <c r="F878" s="125">
        <f t="shared" si="12"/>
        <v>1.4</v>
      </c>
      <c r="G878" s="47"/>
      <c r="H878" s="66"/>
      <c r="I878" s="18"/>
      <c r="J878" s="17"/>
      <c r="K878" s="20"/>
    </row>
    <row r="879" spans="1:11" ht="15.75" x14ac:dyDescent="0.25">
      <c r="A879" s="13">
        <v>872</v>
      </c>
      <c r="B879" s="206" t="s">
        <v>1219</v>
      </c>
      <c r="C879" s="207">
        <v>1.4</v>
      </c>
      <c r="D879" s="123"/>
      <c r="E879" s="124"/>
      <c r="F879" s="125">
        <f t="shared" si="12"/>
        <v>1.4</v>
      </c>
      <c r="G879" s="47"/>
      <c r="H879" s="66"/>
      <c r="I879" s="18"/>
      <c r="J879" s="17"/>
      <c r="K879" s="20"/>
    </row>
    <row r="880" spans="1:11" ht="15.75" x14ac:dyDescent="0.25">
      <c r="A880" s="13">
        <v>873</v>
      </c>
      <c r="B880" s="197" t="s">
        <v>1220</v>
      </c>
      <c r="C880" s="198">
        <v>1.4</v>
      </c>
      <c r="D880" s="123"/>
      <c r="E880" s="124"/>
      <c r="F880" s="125">
        <f t="shared" si="12"/>
        <v>1.4</v>
      </c>
      <c r="G880" s="47"/>
      <c r="H880" s="66"/>
      <c r="I880" s="18"/>
      <c r="J880" s="17"/>
      <c r="K880" s="20"/>
    </row>
    <row r="881" spans="1:11" ht="15.75" x14ac:dyDescent="0.25">
      <c r="A881" s="13">
        <v>874</v>
      </c>
      <c r="B881" s="197" t="s">
        <v>1221</v>
      </c>
      <c r="C881" s="198">
        <v>1.4</v>
      </c>
      <c r="D881" s="123"/>
      <c r="E881" s="124"/>
      <c r="F881" s="125">
        <f t="shared" si="12"/>
        <v>1.4</v>
      </c>
      <c r="G881" s="47"/>
      <c r="H881" s="66"/>
      <c r="I881" s="18"/>
      <c r="J881" s="17"/>
      <c r="K881" s="20"/>
    </row>
    <row r="882" spans="1:11" ht="15.75" x14ac:dyDescent="0.25">
      <c r="A882" s="13">
        <v>875</v>
      </c>
      <c r="B882" s="197" t="s">
        <v>1196</v>
      </c>
      <c r="C882" s="198">
        <v>1.4</v>
      </c>
      <c r="D882" s="123"/>
      <c r="E882" s="124"/>
      <c r="F882" s="125">
        <f t="shared" si="12"/>
        <v>1.4</v>
      </c>
      <c r="G882" s="47"/>
      <c r="H882" s="66"/>
      <c r="I882" s="18"/>
      <c r="J882" s="17"/>
      <c r="K882" s="20"/>
    </row>
    <row r="883" spans="1:11" ht="15.75" x14ac:dyDescent="0.25">
      <c r="A883" s="13">
        <v>876</v>
      </c>
      <c r="B883" s="197" t="s">
        <v>1222</v>
      </c>
      <c r="C883" s="198">
        <v>1.4</v>
      </c>
      <c r="D883" s="123"/>
      <c r="E883" s="124"/>
      <c r="F883" s="125">
        <f t="shared" si="12"/>
        <v>1.4</v>
      </c>
      <c r="G883" s="47"/>
      <c r="H883" s="66"/>
      <c r="I883" s="18"/>
      <c r="J883" s="17"/>
      <c r="K883" s="20"/>
    </row>
    <row r="884" spans="1:11" ht="15.75" x14ac:dyDescent="0.25">
      <c r="A884" s="13">
        <v>877</v>
      </c>
      <c r="B884" s="197" t="s">
        <v>1223</v>
      </c>
      <c r="C884" s="198">
        <v>1.5</v>
      </c>
      <c r="D884" s="123"/>
      <c r="E884" s="124"/>
      <c r="F884" s="125">
        <f t="shared" si="12"/>
        <v>1.5</v>
      </c>
      <c r="G884" s="47"/>
      <c r="H884" s="66"/>
      <c r="I884" s="18"/>
      <c r="J884" s="17"/>
      <c r="K884" s="20"/>
    </row>
    <row r="885" spans="1:11" ht="15.75" x14ac:dyDescent="0.25">
      <c r="A885" s="13">
        <v>878</v>
      </c>
      <c r="B885" s="197" t="s">
        <v>1224</v>
      </c>
      <c r="C885" s="198">
        <v>1.4</v>
      </c>
      <c r="D885" s="123"/>
      <c r="E885" s="124"/>
      <c r="F885" s="125">
        <f t="shared" si="12"/>
        <v>1.4</v>
      </c>
      <c r="G885" s="47"/>
      <c r="H885" s="66"/>
      <c r="I885" s="18"/>
      <c r="J885" s="17"/>
      <c r="K885" s="20"/>
    </row>
    <row r="886" spans="1:11" ht="15.75" x14ac:dyDescent="0.25">
      <c r="A886" s="13">
        <v>879</v>
      </c>
      <c r="B886" s="206" t="s">
        <v>1225</v>
      </c>
      <c r="C886" s="207">
        <v>1.5</v>
      </c>
      <c r="D886" s="123"/>
      <c r="E886" s="124"/>
      <c r="F886" s="125">
        <f t="shared" si="12"/>
        <v>1.5</v>
      </c>
      <c r="G886" s="47"/>
      <c r="H886" s="66"/>
      <c r="I886" s="18"/>
      <c r="J886" s="17"/>
      <c r="K886" s="20"/>
    </row>
    <row r="887" spans="1:11" ht="15.75" x14ac:dyDescent="0.25">
      <c r="A887" s="13">
        <v>880</v>
      </c>
      <c r="B887" s="206" t="s">
        <v>1226</v>
      </c>
      <c r="C887" s="207">
        <v>1.4</v>
      </c>
      <c r="D887" s="123"/>
      <c r="E887" s="124"/>
      <c r="F887" s="125">
        <f t="shared" si="12"/>
        <v>1.4</v>
      </c>
      <c r="G887" s="47"/>
      <c r="H887" s="66"/>
      <c r="I887" s="18"/>
      <c r="J887" s="17"/>
      <c r="K887" s="20"/>
    </row>
    <row r="888" spans="1:11" ht="15.75" x14ac:dyDescent="0.25">
      <c r="A888" s="13">
        <v>881</v>
      </c>
      <c r="B888" s="206" t="s">
        <v>1227</v>
      </c>
      <c r="C888" s="207">
        <v>1.4</v>
      </c>
      <c r="D888" s="123"/>
      <c r="E888" s="124"/>
      <c r="F888" s="125">
        <f t="shared" si="12"/>
        <v>1.4</v>
      </c>
      <c r="G888" s="47"/>
      <c r="H888" s="66"/>
      <c r="I888" s="18"/>
      <c r="J888" s="17"/>
      <c r="K888" s="20"/>
    </row>
    <row r="889" spans="1:11" ht="15.75" x14ac:dyDescent="0.25">
      <c r="A889" s="13">
        <v>882</v>
      </c>
      <c r="B889" s="206" t="s">
        <v>1228</v>
      </c>
      <c r="C889" s="207">
        <v>1.4</v>
      </c>
      <c r="D889" s="123"/>
      <c r="E889" s="124"/>
      <c r="F889" s="125">
        <f t="shared" si="12"/>
        <v>1.4</v>
      </c>
      <c r="G889" s="47"/>
      <c r="H889" s="66"/>
      <c r="I889" s="18"/>
      <c r="J889" s="17"/>
      <c r="K889" s="20"/>
    </row>
    <row r="890" spans="1:11" ht="15.75" x14ac:dyDescent="0.25">
      <c r="A890" s="13">
        <v>883</v>
      </c>
      <c r="B890" s="206" t="s">
        <v>1229</v>
      </c>
      <c r="C890" s="207">
        <v>1</v>
      </c>
      <c r="D890" s="123"/>
      <c r="E890" s="124"/>
      <c r="F890" s="125">
        <f t="shared" si="12"/>
        <v>1</v>
      </c>
      <c r="G890" s="47"/>
      <c r="H890" s="66"/>
      <c r="I890" s="18"/>
      <c r="J890" s="17"/>
      <c r="K890" s="20"/>
    </row>
    <row r="891" spans="1:11" ht="15.75" x14ac:dyDescent="0.25">
      <c r="A891" s="13">
        <v>884</v>
      </c>
      <c r="B891" s="206" t="s">
        <v>1230</v>
      </c>
      <c r="C891" s="207">
        <v>1.4</v>
      </c>
      <c r="D891" s="123"/>
      <c r="E891" s="124"/>
      <c r="F891" s="125">
        <f t="shared" si="12"/>
        <v>1.4</v>
      </c>
      <c r="G891" s="47"/>
      <c r="H891" s="66"/>
      <c r="I891" s="18"/>
      <c r="J891" s="17"/>
      <c r="K891" s="20"/>
    </row>
    <row r="892" spans="1:11" ht="15.75" x14ac:dyDescent="0.25">
      <c r="A892" s="13">
        <v>885</v>
      </c>
      <c r="B892" s="206" t="s">
        <v>1231</v>
      </c>
      <c r="C892" s="207">
        <v>1.5</v>
      </c>
      <c r="D892" s="123"/>
      <c r="E892" s="124"/>
      <c r="F892" s="125">
        <f t="shared" si="12"/>
        <v>1.5</v>
      </c>
      <c r="G892" s="47"/>
      <c r="H892" s="66"/>
      <c r="I892" s="18"/>
      <c r="J892" s="17"/>
      <c r="K892" s="20"/>
    </row>
    <row r="893" spans="1:11" ht="15.75" x14ac:dyDescent="0.25">
      <c r="A893" s="13">
        <v>886</v>
      </c>
      <c r="B893" s="206" t="s">
        <v>1232</v>
      </c>
      <c r="C893" s="207">
        <v>1.25</v>
      </c>
      <c r="D893" s="123"/>
      <c r="E893" s="124"/>
      <c r="F893" s="125">
        <f t="shared" si="12"/>
        <v>1.25</v>
      </c>
      <c r="G893" s="47"/>
      <c r="H893" s="66"/>
      <c r="I893" s="18"/>
      <c r="J893" s="17"/>
      <c r="K893" s="20"/>
    </row>
    <row r="894" spans="1:11" ht="15.75" x14ac:dyDescent="0.25">
      <c r="A894" s="13">
        <v>887</v>
      </c>
      <c r="B894" s="206" t="s">
        <v>1233</v>
      </c>
      <c r="C894" s="207">
        <v>1.75</v>
      </c>
      <c r="D894" s="123"/>
      <c r="E894" s="124"/>
      <c r="F894" s="125">
        <f t="shared" si="12"/>
        <v>1.75</v>
      </c>
      <c r="G894" s="47"/>
      <c r="H894" s="66"/>
      <c r="I894" s="18"/>
      <c r="J894" s="17"/>
      <c r="K894" s="20"/>
    </row>
    <row r="895" spans="1:11" ht="15.75" x14ac:dyDescent="0.25">
      <c r="A895" s="13">
        <v>888</v>
      </c>
      <c r="B895" s="206" t="s">
        <v>1234</v>
      </c>
      <c r="C895" s="207">
        <v>1.4</v>
      </c>
      <c r="D895" s="123"/>
      <c r="E895" s="124"/>
      <c r="F895" s="125">
        <f t="shared" si="12"/>
        <v>1.4</v>
      </c>
      <c r="G895" s="47"/>
      <c r="H895" s="66"/>
      <c r="I895" s="18"/>
      <c r="J895" s="17"/>
      <c r="K895" s="20"/>
    </row>
    <row r="896" spans="1:11" ht="15.75" x14ac:dyDescent="0.25">
      <c r="A896" s="13">
        <v>889</v>
      </c>
      <c r="B896" s="206" t="s">
        <v>1235</v>
      </c>
      <c r="C896" s="207">
        <v>1.4</v>
      </c>
      <c r="D896" s="123"/>
      <c r="E896" s="124"/>
      <c r="F896" s="125">
        <f t="shared" si="12"/>
        <v>1.4</v>
      </c>
      <c r="G896" s="47"/>
      <c r="H896" s="66"/>
      <c r="I896" s="18"/>
      <c r="J896" s="17"/>
      <c r="K896" s="20"/>
    </row>
    <row r="897" spans="1:11" ht="15.75" x14ac:dyDescent="0.25">
      <c r="A897" s="13">
        <v>890</v>
      </c>
      <c r="B897" s="197" t="s">
        <v>1236</v>
      </c>
      <c r="C897" s="198">
        <v>1.2</v>
      </c>
      <c r="D897" s="123"/>
      <c r="E897" s="124"/>
      <c r="F897" s="125">
        <f t="shared" si="12"/>
        <v>1.2</v>
      </c>
      <c r="G897" s="47"/>
      <c r="H897" s="66"/>
      <c r="I897" s="18"/>
      <c r="J897" s="17"/>
      <c r="K897" s="20"/>
    </row>
    <row r="898" spans="1:11" ht="15.75" x14ac:dyDescent="0.25">
      <c r="A898" s="13">
        <v>891</v>
      </c>
      <c r="B898" s="197" t="s">
        <v>998</v>
      </c>
      <c r="C898" s="198">
        <v>0.5</v>
      </c>
      <c r="D898" s="123"/>
      <c r="E898" s="124"/>
      <c r="F898" s="125">
        <f t="shared" si="12"/>
        <v>0.5</v>
      </c>
      <c r="G898" s="47"/>
      <c r="H898" s="66"/>
      <c r="I898" s="18"/>
      <c r="J898" s="17"/>
      <c r="K898" s="20"/>
    </row>
    <row r="899" spans="1:11" ht="15.75" x14ac:dyDescent="0.25">
      <c r="A899" s="13">
        <v>892</v>
      </c>
      <c r="B899" s="197" t="s">
        <v>980</v>
      </c>
      <c r="C899" s="198">
        <v>3</v>
      </c>
      <c r="D899" s="123"/>
      <c r="E899" s="124"/>
      <c r="F899" s="125">
        <f t="shared" ref="F899:F962" si="13">SUM(C899,D899)</f>
        <v>3</v>
      </c>
      <c r="G899" s="47"/>
      <c r="H899" s="66"/>
      <c r="I899" s="18"/>
      <c r="J899" s="17"/>
      <c r="K899" s="20"/>
    </row>
    <row r="900" spans="1:11" ht="15.75" x14ac:dyDescent="0.25">
      <c r="A900" s="13">
        <v>893</v>
      </c>
      <c r="B900" s="197" t="s">
        <v>1237</v>
      </c>
      <c r="C900" s="198">
        <v>1</v>
      </c>
      <c r="D900" s="123"/>
      <c r="E900" s="124"/>
      <c r="F900" s="125">
        <f t="shared" si="13"/>
        <v>1</v>
      </c>
      <c r="G900" s="47"/>
      <c r="H900" s="66"/>
      <c r="I900" s="18"/>
      <c r="J900" s="17"/>
      <c r="K900" s="20"/>
    </row>
    <row r="901" spans="1:11" ht="15.75" x14ac:dyDescent="0.25">
      <c r="A901" s="13">
        <v>894</v>
      </c>
      <c r="B901" s="197" t="s">
        <v>1238</v>
      </c>
      <c r="C901" s="198">
        <v>1</v>
      </c>
      <c r="D901" s="123"/>
      <c r="E901" s="124"/>
      <c r="F901" s="125">
        <f t="shared" si="13"/>
        <v>1</v>
      </c>
      <c r="G901" s="47"/>
      <c r="H901" s="66"/>
      <c r="I901" s="18"/>
      <c r="J901" s="17"/>
      <c r="K901" s="20"/>
    </row>
    <row r="902" spans="1:11" ht="15.75" x14ac:dyDescent="0.25">
      <c r="A902" s="13">
        <v>895</v>
      </c>
      <c r="B902" s="197" t="s">
        <v>1239</v>
      </c>
      <c r="C902" s="198">
        <v>1</v>
      </c>
      <c r="D902" s="123"/>
      <c r="E902" s="124"/>
      <c r="F902" s="125">
        <f t="shared" si="13"/>
        <v>1</v>
      </c>
      <c r="G902" s="47"/>
      <c r="H902" s="66"/>
      <c r="I902" s="18"/>
      <c r="J902" s="17"/>
      <c r="K902" s="20"/>
    </row>
    <row r="903" spans="1:11" ht="15.75" x14ac:dyDescent="0.25">
      <c r="A903" s="13">
        <v>896</v>
      </c>
      <c r="B903" s="213" t="s">
        <v>1240</v>
      </c>
      <c r="C903" s="218">
        <v>1.4</v>
      </c>
      <c r="D903" s="123"/>
      <c r="E903" s="124"/>
      <c r="F903" s="125">
        <f t="shared" si="13"/>
        <v>1.4</v>
      </c>
      <c r="G903" s="47"/>
      <c r="H903" s="66"/>
      <c r="I903" s="18"/>
      <c r="J903" s="17"/>
      <c r="K903" s="20"/>
    </row>
    <row r="904" spans="1:11" ht="15.75" x14ac:dyDescent="0.25">
      <c r="A904" s="13">
        <v>897</v>
      </c>
      <c r="B904" s="213" t="s">
        <v>1241</v>
      </c>
      <c r="C904" s="218">
        <v>2</v>
      </c>
      <c r="D904" s="123"/>
      <c r="E904" s="124"/>
      <c r="F904" s="125">
        <f t="shared" si="13"/>
        <v>2</v>
      </c>
      <c r="G904" s="47"/>
      <c r="H904" s="66"/>
      <c r="I904" s="18"/>
      <c r="J904" s="17"/>
      <c r="K904" s="20"/>
    </row>
    <row r="905" spans="1:11" ht="15.75" x14ac:dyDescent="0.25">
      <c r="A905" s="13">
        <v>898</v>
      </c>
      <c r="B905" s="213" t="s">
        <v>1242</v>
      </c>
      <c r="C905" s="218">
        <v>1.4</v>
      </c>
      <c r="D905" s="123"/>
      <c r="E905" s="124"/>
      <c r="F905" s="125">
        <f t="shared" si="13"/>
        <v>1.4</v>
      </c>
      <c r="G905" s="47"/>
      <c r="H905" s="66"/>
      <c r="I905" s="18"/>
      <c r="J905" s="17"/>
      <c r="K905" s="20"/>
    </row>
    <row r="906" spans="1:11" ht="15.75" x14ac:dyDescent="0.25">
      <c r="A906" s="13">
        <v>899</v>
      </c>
      <c r="B906" s="213" t="s">
        <v>1103</v>
      </c>
      <c r="C906" s="218">
        <v>1.4</v>
      </c>
      <c r="D906" s="123"/>
      <c r="E906" s="124"/>
      <c r="F906" s="125">
        <f t="shared" si="13"/>
        <v>1.4</v>
      </c>
      <c r="G906" s="47"/>
      <c r="H906" s="66"/>
      <c r="I906" s="18"/>
      <c r="J906" s="17"/>
      <c r="K906" s="20"/>
    </row>
    <row r="907" spans="1:11" ht="15.75" x14ac:dyDescent="0.25">
      <c r="A907" s="13">
        <v>900</v>
      </c>
      <c r="B907" s="213" t="s">
        <v>855</v>
      </c>
      <c r="C907" s="218">
        <v>3</v>
      </c>
      <c r="D907" s="123"/>
      <c r="E907" s="124"/>
      <c r="F907" s="125">
        <f t="shared" si="13"/>
        <v>3</v>
      </c>
      <c r="G907" s="47"/>
      <c r="H907" s="66"/>
      <c r="I907" s="18"/>
      <c r="J907" s="17"/>
      <c r="K907" s="20"/>
    </row>
    <row r="908" spans="1:11" ht="15.75" x14ac:dyDescent="0.25">
      <c r="A908" s="13">
        <v>901</v>
      </c>
      <c r="B908" s="213" t="s">
        <v>1243</v>
      </c>
      <c r="C908" s="218">
        <v>3</v>
      </c>
      <c r="D908" s="123"/>
      <c r="E908" s="124"/>
      <c r="F908" s="125">
        <f t="shared" si="13"/>
        <v>3</v>
      </c>
      <c r="G908" s="47"/>
      <c r="H908" s="66"/>
      <c r="I908" s="18"/>
      <c r="J908" s="17"/>
      <c r="K908" s="20"/>
    </row>
    <row r="909" spans="1:11" ht="15.75" x14ac:dyDescent="0.25">
      <c r="A909" s="13">
        <v>902</v>
      </c>
      <c r="B909" s="213" t="s">
        <v>1244</v>
      </c>
      <c r="C909" s="218">
        <v>1.4</v>
      </c>
      <c r="D909" s="123"/>
      <c r="E909" s="124"/>
      <c r="F909" s="125">
        <f t="shared" si="13"/>
        <v>1.4</v>
      </c>
      <c r="G909" s="47"/>
      <c r="H909" s="66"/>
      <c r="I909" s="18"/>
      <c r="J909" s="17"/>
      <c r="K909" s="20"/>
    </row>
    <row r="910" spans="1:11" ht="15.75" x14ac:dyDescent="0.25">
      <c r="A910" s="13">
        <v>903</v>
      </c>
      <c r="B910" s="213" t="s">
        <v>1245</v>
      </c>
      <c r="C910" s="218">
        <v>1</v>
      </c>
      <c r="D910" s="123"/>
      <c r="E910" s="124"/>
      <c r="F910" s="125">
        <f t="shared" si="13"/>
        <v>1</v>
      </c>
      <c r="G910" s="47"/>
      <c r="H910" s="66"/>
      <c r="I910" s="18"/>
      <c r="J910" s="17"/>
      <c r="K910" s="20"/>
    </row>
    <row r="911" spans="1:11" ht="15.75" x14ac:dyDescent="0.25">
      <c r="A911" s="13">
        <v>904</v>
      </c>
      <c r="B911" s="213" t="s">
        <v>810</v>
      </c>
      <c r="C911" s="218">
        <v>1</v>
      </c>
      <c r="D911" s="123"/>
      <c r="E911" s="124"/>
      <c r="F911" s="125">
        <f t="shared" si="13"/>
        <v>1</v>
      </c>
      <c r="G911" s="47"/>
      <c r="H911" s="66"/>
      <c r="I911" s="18"/>
      <c r="J911" s="17"/>
      <c r="K911" s="20"/>
    </row>
    <row r="912" spans="1:11" ht="15.75" x14ac:dyDescent="0.25">
      <c r="A912" s="13">
        <v>905</v>
      </c>
      <c r="B912" s="213" t="s">
        <v>1112</v>
      </c>
      <c r="C912" s="218">
        <v>0.5</v>
      </c>
      <c r="D912" s="123"/>
      <c r="E912" s="124"/>
      <c r="F912" s="125">
        <f t="shared" si="13"/>
        <v>0.5</v>
      </c>
      <c r="G912" s="47"/>
      <c r="H912" s="66"/>
      <c r="I912" s="18"/>
      <c r="J912" s="17"/>
      <c r="K912" s="20"/>
    </row>
    <row r="913" spans="1:11" ht="15.75" x14ac:dyDescent="0.25">
      <c r="A913" s="13">
        <v>906</v>
      </c>
      <c r="B913" s="213" t="s">
        <v>1246</v>
      </c>
      <c r="C913" s="218">
        <v>1.1000000000000001</v>
      </c>
      <c r="D913" s="123"/>
      <c r="E913" s="124"/>
      <c r="F913" s="125">
        <f t="shared" si="13"/>
        <v>1.1000000000000001</v>
      </c>
      <c r="G913" s="47"/>
      <c r="H913" s="66"/>
      <c r="I913" s="18"/>
      <c r="J913" s="17"/>
      <c r="K913" s="20"/>
    </row>
    <row r="914" spans="1:11" ht="15.75" x14ac:dyDescent="0.25">
      <c r="A914" s="13">
        <v>907</v>
      </c>
      <c r="B914" s="213" t="s">
        <v>1247</v>
      </c>
      <c r="C914" s="218">
        <v>1.5</v>
      </c>
      <c r="D914" s="123"/>
      <c r="E914" s="124"/>
      <c r="F914" s="125">
        <f t="shared" si="13"/>
        <v>1.5</v>
      </c>
      <c r="G914" s="47"/>
      <c r="H914" s="66"/>
      <c r="I914" s="18"/>
      <c r="J914" s="17"/>
      <c r="K914" s="20"/>
    </row>
    <row r="915" spans="1:11" ht="15.75" x14ac:dyDescent="0.25">
      <c r="A915" s="13">
        <v>908</v>
      </c>
      <c r="B915" s="213" t="s">
        <v>1248</v>
      </c>
      <c r="C915" s="218">
        <v>1.4</v>
      </c>
      <c r="D915" s="123"/>
      <c r="E915" s="124"/>
      <c r="F915" s="125">
        <f t="shared" si="13"/>
        <v>1.4</v>
      </c>
      <c r="G915" s="47"/>
      <c r="H915" s="66"/>
      <c r="I915" s="18"/>
      <c r="J915" s="17"/>
      <c r="K915" s="20"/>
    </row>
    <row r="916" spans="1:11" ht="15.75" x14ac:dyDescent="0.25">
      <c r="A916" s="13">
        <v>909</v>
      </c>
      <c r="B916" s="213" t="s">
        <v>1249</v>
      </c>
      <c r="C916" s="218">
        <v>1.4</v>
      </c>
      <c r="D916" s="123"/>
      <c r="E916" s="124"/>
      <c r="F916" s="125">
        <f t="shared" si="13"/>
        <v>1.4</v>
      </c>
      <c r="G916" s="47"/>
      <c r="H916" s="66"/>
      <c r="I916" s="18"/>
      <c r="J916" s="17"/>
      <c r="K916" s="20"/>
    </row>
    <row r="917" spans="1:11" ht="15.75" x14ac:dyDescent="0.25">
      <c r="A917" s="13">
        <v>910</v>
      </c>
      <c r="B917" s="213" t="s">
        <v>1250</v>
      </c>
      <c r="C917" s="218">
        <v>1.5</v>
      </c>
      <c r="D917" s="123"/>
      <c r="E917" s="124"/>
      <c r="F917" s="125">
        <f t="shared" si="13"/>
        <v>1.5</v>
      </c>
      <c r="G917" s="47"/>
      <c r="H917" s="66"/>
      <c r="I917" s="18"/>
      <c r="J917" s="17"/>
      <c r="K917" s="20"/>
    </row>
    <row r="918" spans="1:11" ht="15.75" x14ac:dyDescent="0.25">
      <c r="A918" s="13">
        <v>911</v>
      </c>
      <c r="B918" s="213" t="s">
        <v>453</v>
      </c>
      <c r="C918" s="218">
        <v>1</v>
      </c>
      <c r="D918" s="123"/>
      <c r="E918" s="124"/>
      <c r="F918" s="125">
        <f t="shared" si="13"/>
        <v>1</v>
      </c>
      <c r="G918" s="47"/>
      <c r="H918" s="66"/>
      <c r="I918" s="18"/>
      <c r="J918" s="17"/>
      <c r="K918" s="20"/>
    </row>
    <row r="919" spans="1:11" ht="15.75" x14ac:dyDescent="0.25">
      <c r="A919" s="13">
        <v>912</v>
      </c>
      <c r="B919" s="213" t="s">
        <v>1251</v>
      </c>
      <c r="C919" s="218">
        <v>0.7</v>
      </c>
      <c r="D919" s="123"/>
      <c r="E919" s="124"/>
      <c r="F919" s="125">
        <f t="shared" si="13"/>
        <v>0.7</v>
      </c>
      <c r="G919" s="47"/>
      <c r="H919" s="66"/>
      <c r="I919" s="18"/>
      <c r="J919" s="17"/>
      <c r="K919" s="20"/>
    </row>
    <row r="920" spans="1:11" ht="15.75" x14ac:dyDescent="0.25">
      <c r="A920" s="13">
        <v>913</v>
      </c>
      <c r="B920" s="213" t="s">
        <v>1252</v>
      </c>
      <c r="C920" s="218">
        <v>1</v>
      </c>
      <c r="D920" s="123"/>
      <c r="E920" s="124"/>
      <c r="F920" s="125">
        <f t="shared" si="13"/>
        <v>1</v>
      </c>
      <c r="G920" s="47"/>
      <c r="H920" s="66"/>
      <c r="I920" s="18"/>
      <c r="J920" s="17"/>
      <c r="K920" s="20"/>
    </row>
    <row r="921" spans="1:11" ht="15.75" x14ac:dyDescent="0.25">
      <c r="A921" s="13">
        <v>914</v>
      </c>
      <c r="B921" s="213" t="s">
        <v>1253</v>
      </c>
      <c r="C921" s="218">
        <v>1.5</v>
      </c>
      <c r="D921" s="123"/>
      <c r="E921" s="124"/>
      <c r="F921" s="125">
        <f t="shared" si="13"/>
        <v>1.5</v>
      </c>
      <c r="G921" s="47"/>
      <c r="H921" s="66"/>
      <c r="I921" s="18"/>
      <c r="J921" s="17"/>
      <c r="K921" s="20"/>
    </row>
    <row r="922" spans="1:11" ht="15.75" x14ac:dyDescent="0.25">
      <c r="A922" s="13">
        <v>915</v>
      </c>
      <c r="B922" s="213" t="s">
        <v>1254</v>
      </c>
      <c r="C922" s="218">
        <v>1.5</v>
      </c>
      <c r="D922" s="123"/>
      <c r="E922" s="124"/>
      <c r="F922" s="125">
        <f t="shared" si="13"/>
        <v>1.5</v>
      </c>
      <c r="G922" s="47"/>
      <c r="H922" s="66"/>
      <c r="I922" s="18"/>
      <c r="J922" s="17"/>
      <c r="K922" s="20"/>
    </row>
    <row r="923" spans="1:11" ht="15.75" x14ac:dyDescent="0.25">
      <c r="A923" s="13">
        <v>916</v>
      </c>
      <c r="B923" s="213" t="s">
        <v>1255</v>
      </c>
      <c r="C923" s="218">
        <v>1</v>
      </c>
      <c r="D923" s="123"/>
      <c r="E923" s="124"/>
      <c r="F923" s="125">
        <f t="shared" si="13"/>
        <v>1</v>
      </c>
      <c r="G923" s="47"/>
      <c r="H923" s="66"/>
      <c r="I923" s="18"/>
      <c r="J923" s="17"/>
      <c r="K923" s="20"/>
    </row>
    <row r="924" spans="1:11" ht="15.75" x14ac:dyDescent="0.25">
      <c r="A924" s="13">
        <v>917</v>
      </c>
      <c r="B924" s="213" t="s">
        <v>1256</v>
      </c>
      <c r="C924" s="218">
        <v>1.4</v>
      </c>
      <c r="D924" s="123"/>
      <c r="E924" s="124"/>
      <c r="F924" s="125">
        <f t="shared" si="13"/>
        <v>1.4</v>
      </c>
      <c r="G924" s="47"/>
      <c r="H924" s="66"/>
      <c r="I924" s="18"/>
      <c r="J924" s="17"/>
      <c r="K924" s="20"/>
    </row>
    <row r="925" spans="1:11" ht="15.75" x14ac:dyDescent="0.25">
      <c r="A925" s="13">
        <v>918</v>
      </c>
      <c r="B925" s="213" t="s">
        <v>1257</v>
      </c>
      <c r="C925" s="218">
        <v>1.6</v>
      </c>
      <c r="D925" s="123"/>
      <c r="E925" s="124"/>
      <c r="F925" s="125">
        <f t="shared" si="13"/>
        <v>1.6</v>
      </c>
      <c r="G925" s="47"/>
      <c r="H925" s="66"/>
      <c r="I925" s="18"/>
      <c r="J925" s="17"/>
      <c r="K925" s="20"/>
    </row>
    <row r="926" spans="1:11" ht="15.75" x14ac:dyDescent="0.25">
      <c r="A926" s="13">
        <v>919</v>
      </c>
      <c r="B926" s="213" t="s">
        <v>1258</v>
      </c>
      <c r="C926" s="218">
        <v>0.2</v>
      </c>
      <c r="D926" s="123"/>
      <c r="E926" s="124"/>
      <c r="F926" s="125">
        <f t="shared" si="13"/>
        <v>0.2</v>
      </c>
      <c r="G926" s="47"/>
      <c r="H926" s="66"/>
      <c r="I926" s="18"/>
      <c r="J926" s="17"/>
      <c r="K926" s="20"/>
    </row>
    <row r="927" spans="1:11" ht="15.75" x14ac:dyDescent="0.25">
      <c r="A927" s="13">
        <v>920</v>
      </c>
      <c r="B927" s="213" t="s">
        <v>1259</v>
      </c>
      <c r="C927" s="218">
        <v>0.2</v>
      </c>
      <c r="D927" s="123"/>
      <c r="E927" s="124"/>
      <c r="F927" s="125">
        <f t="shared" si="13"/>
        <v>0.2</v>
      </c>
      <c r="G927" s="47"/>
      <c r="H927" s="66"/>
      <c r="I927" s="18"/>
      <c r="J927" s="17"/>
      <c r="K927" s="20"/>
    </row>
    <row r="928" spans="1:11" ht="15.75" x14ac:dyDescent="0.25">
      <c r="A928" s="13">
        <v>921</v>
      </c>
      <c r="B928" s="213" t="s">
        <v>1260</v>
      </c>
      <c r="C928" s="218">
        <v>0.2</v>
      </c>
      <c r="D928" s="123"/>
      <c r="E928" s="124"/>
      <c r="F928" s="125">
        <f t="shared" si="13"/>
        <v>0.2</v>
      </c>
      <c r="G928" s="47"/>
      <c r="H928" s="66"/>
      <c r="I928" s="18"/>
      <c r="J928" s="17"/>
      <c r="K928" s="20"/>
    </row>
    <row r="929" spans="1:11" ht="15.75" x14ac:dyDescent="0.25">
      <c r="A929" s="13">
        <v>922</v>
      </c>
      <c r="B929" s="213" t="s">
        <v>1261</v>
      </c>
      <c r="C929" s="218">
        <v>0.3</v>
      </c>
      <c r="D929" s="123"/>
      <c r="E929" s="124"/>
      <c r="F929" s="125">
        <f t="shared" si="13"/>
        <v>0.3</v>
      </c>
      <c r="G929" s="47"/>
      <c r="H929" s="66"/>
      <c r="I929" s="18"/>
      <c r="J929" s="17"/>
      <c r="K929" s="20"/>
    </row>
    <row r="930" spans="1:11" ht="15.75" x14ac:dyDescent="0.25">
      <c r="A930" s="13">
        <v>923</v>
      </c>
      <c r="B930" s="213" t="s">
        <v>1262</v>
      </c>
      <c r="C930" s="218">
        <v>2</v>
      </c>
      <c r="D930" s="123"/>
      <c r="E930" s="124"/>
      <c r="F930" s="125">
        <f t="shared" si="13"/>
        <v>2</v>
      </c>
      <c r="G930" s="47"/>
      <c r="H930" s="66"/>
      <c r="I930" s="18"/>
      <c r="J930" s="17"/>
      <c r="K930" s="20"/>
    </row>
    <row r="931" spans="1:11" ht="15.75" x14ac:dyDescent="0.25">
      <c r="A931" s="13">
        <v>924</v>
      </c>
      <c r="B931" s="213" t="s">
        <v>1263</v>
      </c>
      <c r="C931" s="218">
        <v>1.5</v>
      </c>
      <c r="D931" s="123"/>
      <c r="E931" s="124"/>
      <c r="F931" s="125">
        <f t="shared" si="13"/>
        <v>1.5</v>
      </c>
      <c r="G931" s="47"/>
      <c r="H931" s="66"/>
      <c r="I931" s="18"/>
      <c r="J931" s="17"/>
      <c r="K931" s="20"/>
    </row>
    <row r="932" spans="1:11" ht="15.75" x14ac:dyDescent="0.25">
      <c r="A932" s="13">
        <v>925</v>
      </c>
      <c r="B932" s="213" t="s">
        <v>730</v>
      </c>
      <c r="C932" s="218">
        <v>0.9</v>
      </c>
      <c r="D932" s="123"/>
      <c r="E932" s="124"/>
      <c r="F932" s="125">
        <f t="shared" si="13"/>
        <v>0.9</v>
      </c>
      <c r="G932" s="47"/>
      <c r="H932" s="66"/>
      <c r="I932" s="18"/>
      <c r="J932" s="17"/>
      <c r="K932" s="20"/>
    </row>
    <row r="933" spans="1:11" ht="15.75" x14ac:dyDescent="0.25">
      <c r="A933" s="13">
        <v>926</v>
      </c>
      <c r="B933" s="213" t="s">
        <v>622</v>
      </c>
      <c r="C933" s="218">
        <v>1.5</v>
      </c>
      <c r="D933" s="123"/>
      <c r="E933" s="124"/>
      <c r="F933" s="125">
        <f t="shared" si="13"/>
        <v>1.5</v>
      </c>
      <c r="G933" s="47"/>
      <c r="H933" s="66"/>
      <c r="I933" s="18"/>
      <c r="J933" s="17"/>
      <c r="K933" s="20"/>
    </row>
    <row r="934" spans="1:11" ht="15.75" x14ac:dyDescent="0.25">
      <c r="A934" s="13">
        <v>927</v>
      </c>
      <c r="B934" s="213" t="s">
        <v>449</v>
      </c>
      <c r="C934" s="218">
        <v>1.5</v>
      </c>
      <c r="D934" s="123"/>
      <c r="E934" s="124"/>
      <c r="F934" s="125">
        <f t="shared" si="13"/>
        <v>1.5</v>
      </c>
      <c r="G934" s="47"/>
      <c r="H934" s="66"/>
      <c r="I934" s="18"/>
      <c r="J934" s="17"/>
      <c r="K934" s="20"/>
    </row>
    <row r="935" spans="1:11" ht="15.75" x14ac:dyDescent="0.25">
      <c r="A935" s="13">
        <v>928</v>
      </c>
      <c r="B935" s="213" t="s">
        <v>1264</v>
      </c>
      <c r="C935" s="218">
        <v>1.5</v>
      </c>
      <c r="D935" s="123"/>
      <c r="E935" s="124"/>
      <c r="F935" s="125">
        <f t="shared" si="13"/>
        <v>1.5</v>
      </c>
      <c r="G935" s="47"/>
      <c r="H935" s="66"/>
      <c r="I935" s="18"/>
      <c r="J935" s="17"/>
      <c r="K935" s="20"/>
    </row>
    <row r="936" spans="1:11" ht="15.75" x14ac:dyDescent="0.25">
      <c r="A936" s="13">
        <v>929</v>
      </c>
      <c r="B936" s="213" t="s">
        <v>1265</v>
      </c>
      <c r="C936" s="218">
        <v>1.4</v>
      </c>
      <c r="D936" s="123"/>
      <c r="E936" s="124"/>
      <c r="F936" s="125">
        <f t="shared" si="13"/>
        <v>1.4</v>
      </c>
      <c r="G936" s="47"/>
      <c r="H936" s="66"/>
      <c r="I936" s="18"/>
      <c r="J936" s="17"/>
      <c r="K936" s="20"/>
    </row>
    <row r="937" spans="1:11" ht="15.75" x14ac:dyDescent="0.25">
      <c r="A937" s="13">
        <v>930</v>
      </c>
      <c r="B937" s="213" t="s">
        <v>1266</v>
      </c>
      <c r="C937" s="218">
        <v>1.4</v>
      </c>
      <c r="D937" s="123"/>
      <c r="E937" s="124"/>
      <c r="F937" s="125">
        <f t="shared" si="13"/>
        <v>1.4</v>
      </c>
      <c r="G937" s="47"/>
      <c r="H937" s="66"/>
      <c r="I937" s="18"/>
      <c r="J937" s="17"/>
      <c r="K937" s="20"/>
    </row>
    <row r="938" spans="1:11" ht="15.75" x14ac:dyDescent="0.25">
      <c r="A938" s="13">
        <v>931</v>
      </c>
      <c r="B938" s="213" t="s">
        <v>1267</v>
      </c>
      <c r="C938" s="218">
        <v>1.75</v>
      </c>
      <c r="D938" s="123"/>
      <c r="E938" s="124"/>
      <c r="F938" s="125">
        <f t="shared" si="13"/>
        <v>1.75</v>
      </c>
      <c r="G938" s="47"/>
      <c r="H938" s="66"/>
      <c r="I938" s="18"/>
      <c r="J938" s="17"/>
      <c r="K938" s="20"/>
    </row>
    <row r="939" spans="1:11" ht="15.75" x14ac:dyDescent="0.25">
      <c r="A939" s="13">
        <v>932</v>
      </c>
      <c r="B939" s="213" t="s">
        <v>1232</v>
      </c>
      <c r="C939" s="218">
        <v>0.75</v>
      </c>
      <c r="D939" s="123"/>
      <c r="E939" s="124"/>
      <c r="F939" s="125">
        <f t="shared" si="13"/>
        <v>0.75</v>
      </c>
      <c r="G939" s="47"/>
      <c r="H939" s="66"/>
      <c r="I939" s="18"/>
      <c r="J939" s="17"/>
      <c r="K939" s="20"/>
    </row>
    <row r="940" spans="1:11" ht="15.75" x14ac:dyDescent="0.25">
      <c r="A940" s="13">
        <v>933</v>
      </c>
      <c r="B940" s="213" t="s">
        <v>1268</v>
      </c>
      <c r="C940" s="218">
        <v>1.5</v>
      </c>
      <c r="D940" s="123"/>
      <c r="E940" s="124"/>
      <c r="F940" s="125">
        <f t="shared" si="13"/>
        <v>1.5</v>
      </c>
      <c r="G940" s="47"/>
      <c r="H940" s="66"/>
      <c r="I940" s="18"/>
      <c r="J940" s="17"/>
      <c r="K940" s="20"/>
    </row>
    <row r="941" spans="1:11" ht="15.75" x14ac:dyDescent="0.25">
      <c r="A941" s="13">
        <v>934</v>
      </c>
      <c r="B941" s="213" t="s">
        <v>1269</v>
      </c>
      <c r="C941" s="218">
        <v>0.2</v>
      </c>
      <c r="D941" s="123"/>
      <c r="E941" s="124"/>
      <c r="F941" s="125">
        <f t="shared" si="13"/>
        <v>0.2</v>
      </c>
      <c r="G941" s="47"/>
      <c r="H941" s="66"/>
      <c r="I941" s="18"/>
      <c r="J941" s="17"/>
      <c r="K941" s="20"/>
    </row>
    <row r="942" spans="1:11" ht="15.75" x14ac:dyDescent="0.25">
      <c r="A942" s="13">
        <v>935</v>
      </c>
      <c r="B942" s="197" t="s">
        <v>947</v>
      </c>
      <c r="C942" s="198">
        <v>0.4</v>
      </c>
      <c r="D942" s="123"/>
      <c r="E942" s="124"/>
      <c r="F942" s="125">
        <f t="shared" si="13"/>
        <v>0.4</v>
      </c>
      <c r="G942" s="47"/>
      <c r="H942" s="66"/>
      <c r="I942" s="18"/>
      <c r="J942" s="17"/>
      <c r="K942" s="20"/>
    </row>
    <row r="943" spans="1:11" ht="15.75" x14ac:dyDescent="0.25">
      <c r="A943" s="13">
        <v>936</v>
      </c>
      <c r="B943" s="197" t="s">
        <v>1270</v>
      </c>
      <c r="C943" s="198">
        <v>1.4</v>
      </c>
      <c r="D943" s="123"/>
      <c r="E943" s="124"/>
      <c r="F943" s="125">
        <f t="shared" si="13"/>
        <v>1.4</v>
      </c>
      <c r="G943" s="47"/>
      <c r="H943" s="66"/>
      <c r="I943" s="18"/>
      <c r="J943" s="17"/>
      <c r="K943" s="20"/>
    </row>
    <row r="944" spans="1:11" ht="15.75" x14ac:dyDescent="0.25">
      <c r="A944" s="13">
        <v>937</v>
      </c>
      <c r="B944" s="197" t="s">
        <v>1271</v>
      </c>
      <c r="C944" s="198">
        <v>1.2</v>
      </c>
      <c r="D944" s="123"/>
      <c r="E944" s="124"/>
      <c r="F944" s="125">
        <f t="shared" si="13"/>
        <v>1.2</v>
      </c>
      <c r="G944" s="47"/>
      <c r="H944" s="66"/>
      <c r="I944" s="18"/>
      <c r="J944" s="17"/>
      <c r="K944" s="20"/>
    </row>
    <row r="945" spans="1:11" ht="15.75" x14ac:dyDescent="0.25">
      <c r="A945" s="13">
        <v>938</v>
      </c>
      <c r="B945" s="197" t="s">
        <v>1272</v>
      </c>
      <c r="C945" s="198">
        <v>1.4</v>
      </c>
      <c r="D945" s="123"/>
      <c r="E945" s="124"/>
      <c r="F945" s="125">
        <f t="shared" si="13"/>
        <v>1.4</v>
      </c>
      <c r="G945" s="47"/>
      <c r="H945" s="66"/>
      <c r="I945" s="18"/>
      <c r="J945" s="17"/>
      <c r="K945" s="20"/>
    </row>
    <row r="946" spans="1:11" ht="15.75" x14ac:dyDescent="0.25">
      <c r="A946" s="13">
        <v>939</v>
      </c>
      <c r="B946" s="197" t="s">
        <v>1273</v>
      </c>
      <c r="C946" s="198">
        <v>1.4</v>
      </c>
      <c r="D946" s="123"/>
      <c r="E946" s="124"/>
      <c r="F946" s="125">
        <f t="shared" si="13"/>
        <v>1.4</v>
      </c>
      <c r="G946" s="47"/>
      <c r="H946" s="66"/>
      <c r="I946" s="18"/>
      <c r="J946" s="17"/>
      <c r="K946" s="20"/>
    </row>
    <row r="947" spans="1:11" ht="15.75" x14ac:dyDescent="0.25">
      <c r="A947" s="13">
        <v>940</v>
      </c>
      <c r="B947" s="197" t="s">
        <v>1274</v>
      </c>
      <c r="C947" s="198">
        <v>3</v>
      </c>
      <c r="D947" s="123"/>
      <c r="E947" s="124"/>
      <c r="F947" s="125">
        <f t="shared" si="13"/>
        <v>3</v>
      </c>
      <c r="G947" s="47"/>
      <c r="H947" s="66"/>
      <c r="I947" s="18"/>
      <c r="J947" s="17"/>
      <c r="K947" s="20"/>
    </row>
    <row r="948" spans="1:11" ht="15.75" x14ac:dyDescent="0.25">
      <c r="A948" s="13">
        <v>941</v>
      </c>
      <c r="B948" s="197" t="s">
        <v>1275</v>
      </c>
      <c r="C948" s="198">
        <v>1.4</v>
      </c>
      <c r="D948" s="123"/>
      <c r="E948" s="124"/>
      <c r="F948" s="125">
        <f t="shared" si="13"/>
        <v>1.4</v>
      </c>
      <c r="G948" s="47"/>
      <c r="H948" s="66"/>
      <c r="I948" s="18"/>
      <c r="J948" s="17"/>
      <c r="K948" s="20"/>
    </row>
    <row r="949" spans="1:11" ht="15.75" x14ac:dyDescent="0.25">
      <c r="A949" s="13">
        <v>942</v>
      </c>
      <c r="B949" s="197" t="s">
        <v>1276</v>
      </c>
      <c r="C949" s="198">
        <v>0.2</v>
      </c>
      <c r="D949" s="123"/>
      <c r="E949" s="124"/>
      <c r="F949" s="125">
        <f t="shared" si="13"/>
        <v>0.2</v>
      </c>
      <c r="G949" s="47"/>
      <c r="H949" s="66"/>
      <c r="I949" s="18"/>
      <c r="J949" s="17"/>
      <c r="K949" s="20"/>
    </row>
    <row r="950" spans="1:11" ht="15.75" x14ac:dyDescent="0.25">
      <c r="A950" s="13">
        <v>943</v>
      </c>
      <c r="B950" s="197" t="s">
        <v>1224</v>
      </c>
      <c r="C950" s="198">
        <v>0.7</v>
      </c>
      <c r="D950" s="123"/>
      <c r="E950" s="124"/>
      <c r="F950" s="125">
        <f t="shared" si="13"/>
        <v>0.7</v>
      </c>
      <c r="G950" s="47"/>
      <c r="H950" s="66"/>
      <c r="I950" s="18"/>
      <c r="J950" s="17"/>
      <c r="K950" s="20"/>
    </row>
    <row r="951" spans="1:11" ht="15.75" x14ac:dyDescent="0.25">
      <c r="A951" s="13">
        <v>944</v>
      </c>
      <c r="B951" s="197" t="s">
        <v>1277</v>
      </c>
      <c r="C951" s="198">
        <v>0.25</v>
      </c>
      <c r="D951" s="123"/>
      <c r="E951" s="124"/>
      <c r="F951" s="125">
        <f t="shared" si="13"/>
        <v>0.25</v>
      </c>
      <c r="G951" s="47"/>
      <c r="H951" s="66"/>
      <c r="I951" s="18"/>
      <c r="J951" s="17"/>
      <c r="K951" s="20"/>
    </row>
    <row r="952" spans="1:11" ht="15.75" x14ac:dyDescent="0.25">
      <c r="A952" s="13">
        <v>945</v>
      </c>
      <c r="B952" s="197" t="s">
        <v>1278</v>
      </c>
      <c r="C952" s="198">
        <v>1.4</v>
      </c>
      <c r="D952" s="123"/>
      <c r="E952" s="124"/>
      <c r="F952" s="125">
        <f t="shared" si="13"/>
        <v>1.4</v>
      </c>
      <c r="G952" s="47"/>
      <c r="H952" s="66"/>
      <c r="I952" s="18"/>
      <c r="J952" s="17"/>
      <c r="K952" s="20"/>
    </row>
    <row r="953" spans="1:11" ht="15.75" x14ac:dyDescent="0.25">
      <c r="A953" s="13">
        <v>946</v>
      </c>
      <c r="B953" s="197" t="s">
        <v>1279</v>
      </c>
      <c r="C953" s="198">
        <v>1.1000000000000001</v>
      </c>
      <c r="D953" s="123"/>
      <c r="E953" s="124"/>
      <c r="F953" s="125">
        <f t="shared" si="13"/>
        <v>1.1000000000000001</v>
      </c>
      <c r="G953" s="47"/>
      <c r="H953" s="66"/>
      <c r="I953" s="18"/>
      <c r="J953" s="17"/>
      <c r="K953" s="20"/>
    </row>
    <row r="954" spans="1:11" ht="15.75" x14ac:dyDescent="0.25">
      <c r="A954" s="13">
        <v>947</v>
      </c>
      <c r="B954" s="197" t="s">
        <v>1280</v>
      </c>
      <c r="C954" s="198">
        <v>3</v>
      </c>
      <c r="D954" s="123"/>
      <c r="E954" s="124"/>
      <c r="F954" s="125">
        <f t="shared" si="13"/>
        <v>3</v>
      </c>
      <c r="G954" s="47"/>
      <c r="H954" s="66"/>
      <c r="I954" s="18"/>
      <c r="J954" s="17"/>
      <c r="K954" s="20"/>
    </row>
    <row r="955" spans="1:11" ht="15.75" x14ac:dyDescent="0.25">
      <c r="A955" s="13">
        <v>948</v>
      </c>
      <c r="B955" s="197" t="s">
        <v>1281</v>
      </c>
      <c r="C955" s="198">
        <v>1.5</v>
      </c>
      <c r="D955" s="123"/>
      <c r="E955" s="124"/>
      <c r="F955" s="125">
        <f t="shared" si="13"/>
        <v>1.5</v>
      </c>
      <c r="G955" s="47"/>
      <c r="H955" s="66"/>
      <c r="I955" s="18"/>
      <c r="J955" s="17"/>
      <c r="K955" s="20"/>
    </row>
    <row r="956" spans="1:11" ht="15.75" x14ac:dyDescent="0.25">
      <c r="A956" s="13">
        <v>949</v>
      </c>
      <c r="B956" s="197" t="s">
        <v>1282</v>
      </c>
      <c r="C956" s="198">
        <v>1.5</v>
      </c>
      <c r="D956" s="123"/>
      <c r="E956" s="124"/>
      <c r="F956" s="125">
        <f t="shared" si="13"/>
        <v>1.5</v>
      </c>
      <c r="G956" s="47"/>
      <c r="H956" s="66"/>
      <c r="I956" s="18"/>
      <c r="J956" s="17"/>
      <c r="K956" s="20"/>
    </row>
    <row r="957" spans="1:11" ht="15.75" x14ac:dyDescent="0.25">
      <c r="A957" s="13">
        <v>950</v>
      </c>
      <c r="B957" s="197" t="s">
        <v>1283</v>
      </c>
      <c r="C957" s="198">
        <v>1.4</v>
      </c>
      <c r="D957" s="123"/>
      <c r="E957" s="124"/>
      <c r="F957" s="125">
        <f t="shared" si="13"/>
        <v>1.4</v>
      </c>
      <c r="G957" s="47"/>
      <c r="H957" s="66"/>
      <c r="I957" s="18"/>
      <c r="J957" s="17"/>
      <c r="K957" s="20"/>
    </row>
    <row r="958" spans="1:11" ht="15.75" x14ac:dyDescent="0.25">
      <c r="A958" s="13">
        <v>951</v>
      </c>
      <c r="B958" s="197" t="s">
        <v>1284</v>
      </c>
      <c r="C958" s="198">
        <v>1.5</v>
      </c>
      <c r="D958" s="123"/>
      <c r="E958" s="124"/>
      <c r="F958" s="125">
        <f t="shared" si="13"/>
        <v>1.5</v>
      </c>
      <c r="G958" s="47"/>
      <c r="H958" s="66"/>
      <c r="I958" s="18"/>
      <c r="J958" s="17"/>
      <c r="K958" s="20"/>
    </row>
    <row r="959" spans="1:11" ht="15.75" x14ac:dyDescent="0.25">
      <c r="A959" s="13">
        <v>952</v>
      </c>
      <c r="B959" s="197" t="s">
        <v>1285</v>
      </c>
      <c r="C959" s="198">
        <v>1.4</v>
      </c>
      <c r="D959" s="123"/>
      <c r="E959" s="124"/>
      <c r="F959" s="125">
        <f t="shared" si="13"/>
        <v>1.4</v>
      </c>
      <c r="G959" s="47"/>
      <c r="H959" s="66"/>
      <c r="I959" s="18"/>
      <c r="J959" s="17"/>
      <c r="K959" s="20"/>
    </row>
    <row r="960" spans="1:11" ht="15.75" x14ac:dyDescent="0.25">
      <c r="A960" s="13">
        <v>953</v>
      </c>
      <c r="B960" s="197" t="s">
        <v>1286</v>
      </c>
      <c r="C960" s="198">
        <v>1.4</v>
      </c>
      <c r="D960" s="123"/>
      <c r="E960" s="124"/>
      <c r="F960" s="125">
        <f t="shared" si="13"/>
        <v>1.4</v>
      </c>
      <c r="G960" s="47"/>
      <c r="H960" s="66"/>
      <c r="I960" s="18"/>
      <c r="J960" s="17"/>
      <c r="K960" s="20"/>
    </row>
    <row r="961" spans="1:11" ht="15.75" x14ac:dyDescent="0.25">
      <c r="A961" s="13">
        <v>954</v>
      </c>
      <c r="B961" s="202" t="s">
        <v>1287</v>
      </c>
      <c r="C961" s="203">
        <v>1.25</v>
      </c>
      <c r="D961" s="123"/>
      <c r="E961" s="124"/>
      <c r="F961" s="125">
        <f t="shared" si="13"/>
        <v>1.25</v>
      </c>
      <c r="G961" s="47"/>
      <c r="H961" s="66"/>
      <c r="I961" s="18"/>
      <c r="J961" s="17"/>
      <c r="K961" s="20"/>
    </row>
    <row r="962" spans="1:11" ht="15.75" x14ac:dyDescent="0.25">
      <c r="A962" s="13">
        <v>955</v>
      </c>
      <c r="B962" s="197" t="s">
        <v>1288</v>
      </c>
      <c r="C962" s="198">
        <v>2</v>
      </c>
      <c r="D962" s="123"/>
      <c r="E962" s="124"/>
      <c r="F962" s="125">
        <f t="shared" si="13"/>
        <v>2</v>
      </c>
      <c r="G962" s="47"/>
      <c r="H962" s="66"/>
      <c r="I962" s="18"/>
      <c r="J962" s="17"/>
      <c r="K962" s="20"/>
    </row>
    <row r="963" spans="1:11" ht="15.75" x14ac:dyDescent="0.25">
      <c r="A963" s="13">
        <v>956</v>
      </c>
      <c r="B963" s="197" t="s">
        <v>1289</v>
      </c>
      <c r="C963" s="198">
        <v>1.4</v>
      </c>
      <c r="D963" s="123"/>
      <c r="E963" s="124"/>
      <c r="F963" s="125">
        <f t="shared" ref="F963:F1026" si="14">SUM(C963,D963)</f>
        <v>1.4</v>
      </c>
      <c r="G963" s="47"/>
      <c r="H963" s="66"/>
      <c r="I963" s="18"/>
      <c r="J963" s="17"/>
      <c r="K963" s="20"/>
    </row>
    <row r="964" spans="1:11" ht="15.75" x14ac:dyDescent="0.25">
      <c r="A964" s="13">
        <v>957</v>
      </c>
      <c r="B964" s="197" t="s">
        <v>1290</v>
      </c>
      <c r="C964" s="198">
        <v>0.1</v>
      </c>
      <c r="D964" s="123"/>
      <c r="E964" s="124"/>
      <c r="F964" s="125">
        <f t="shared" si="14"/>
        <v>0.1</v>
      </c>
      <c r="G964" s="47"/>
      <c r="H964" s="66"/>
      <c r="I964" s="18"/>
      <c r="J964" s="17"/>
      <c r="K964" s="20"/>
    </row>
    <row r="965" spans="1:11" ht="15.75" x14ac:dyDescent="0.25">
      <c r="A965" s="13">
        <v>958</v>
      </c>
      <c r="B965" s="197" t="s">
        <v>1175</v>
      </c>
      <c r="C965" s="198">
        <v>1.4</v>
      </c>
      <c r="D965" s="123"/>
      <c r="E965" s="124"/>
      <c r="F965" s="125">
        <f t="shared" si="14"/>
        <v>1.4</v>
      </c>
      <c r="G965" s="47"/>
      <c r="H965" s="66"/>
      <c r="I965" s="18"/>
      <c r="J965" s="17"/>
      <c r="K965" s="20"/>
    </row>
    <row r="966" spans="1:11" ht="15.75" x14ac:dyDescent="0.25">
      <c r="A966" s="13">
        <v>959</v>
      </c>
      <c r="B966" s="197" t="s">
        <v>1291</v>
      </c>
      <c r="C966" s="198">
        <v>1.5</v>
      </c>
      <c r="D966" s="123"/>
      <c r="E966" s="124"/>
      <c r="F966" s="125">
        <f t="shared" si="14"/>
        <v>1.5</v>
      </c>
      <c r="G966" s="47"/>
      <c r="H966" s="66"/>
      <c r="I966" s="18"/>
      <c r="J966" s="17"/>
      <c r="K966" s="20"/>
    </row>
    <row r="967" spans="1:11" ht="15.75" x14ac:dyDescent="0.25">
      <c r="A967" s="13">
        <v>960</v>
      </c>
      <c r="B967" s="197" t="s">
        <v>1211</v>
      </c>
      <c r="C967" s="198">
        <v>1</v>
      </c>
      <c r="D967" s="123"/>
      <c r="E967" s="124"/>
      <c r="F967" s="125">
        <f t="shared" si="14"/>
        <v>1</v>
      </c>
      <c r="G967" s="47"/>
      <c r="H967" s="66"/>
      <c r="I967" s="18"/>
      <c r="J967" s="17"/>
      <c r="K967" s="20"/>
    </row>
    <row r="968" spans="1:11" ht="15.75" x14ac:dyDescent="0.25">
      <c r="A968" s="13">
        <v>961</v>
      </c>
      <c r="B968" s="197" t="s">
        <v>1292</v>
      </c>
      <c r="C968" s="198">
        <v>1.4</v>
      </c>
      <c r="D968" s="123"/>
      <c r="E968" s="124"/>
      <c r="F968" s="125">
        <f t="shared" si="14"/>
        <v>1.4</v>
      </c>
      <c r="G968" s="47"/>
      <c r="H968" s="66"/>
      <c r="I968" s="18"/>
      <c r="J968" s="17"/>
      <c r="K968" s="20"/>
    </row>
    <row r="969" spans="1:11" ht="15.75" x14ac:dyDescent="0.25">
      <c r="A969" s="13">
        <v>962</v>
      </c>
      <c r="B969" s="197" t="s">
        <v>1292</v>
      </c>
      <c r="C969" s="198">
        <v>0.5</v>
      </c>
      <c r="D969" s="123"/>
      <c r="E969" s="124"/>
      <c r="F969" s="125">
        <f t="shared" si="14"/>
        <v>0.5</v>
      </c>
      <c r="G969" s="47"/>
      <c r="H969" s="66"/>
      <c r="I969" s="18"/>
      <c r="J969" s="17"/>
      <c r="K969" s="20"/>
    </row>
    <row r="970" spans="1:11" ht="15.75" x14ac:dyDescent="0.25">
      <c r="A970" s="13">
        <v>963</v>
      </c>
      <c r="B970" s="197" t="s">
        <v>1293</v>
      </c>
      <c r="C970" s="198">
        <v>1.4</v>
      </c>
      <c r="D970" s="123"/>
      <c r="E970" s="124"/>
      <c r="F970" s="125">
        <f t="shared" si="14"/>
        <v>1.4</v>
      </c>
      <c r="G970" s="47"/>
      <c r="H970" s="66"/>
      <c r="I970" s="18"/>
      <c r="J970" s="17"/>
      <c r="K970" s="20"/>
    </row>
    <row r="971" spans="1:11" ht="15.75" x14ac:dyDescent="0.25">
      <c r="A971" s="13">
        <v>964</v>
      </c>
      <c r="B971" s="197" t="s">
        <v>963</v>
      </c>
      <c r="C971" s="198">
        <v>2.2000000000000002</v>
      </c>
      <c r="D971" s="123"/>
      <c r="E971" s="124"/>
      <c r="F971" s="125">
        <f t="shared" si="14"/>
        <v>2.2000000000000002</v>
      </c>
      <c r="G971" s="47"/>
      <c r="H971" s="66"/>
      <c r="I971" s="18"/>
      <c r="J971" s="17"/>
      <c r="K971" s="20"/>
    </row>
    <row r="972" spans="1:11" ht="15.75" x14ac:dyDescent="0.25">
      <c r="A972" s="13">
        <v>965</v>
      </c>
      <c r="B972" s="197" t="s">
        <v>497</v>
      </c>
      <c r="C972" s="198">
        <v>1.2</v>
      </c>
      <c r="D972" s="123"/>
      <c r="E972" s="124"/>
      <c r="F972" s="125">
        <f t="shared" si="14"/>
        <v>1.2</v>
      </c>
      <c r="G972" s="47"/>
      <c r="H972" s="66"/>
      <c r="I972" s="18"/>
      <c r="J972" s="17"/>
      <c r="K972" s="20"/>
    </row>
    <row r="973" spans="1:11" ht="15.75" x14ac:dyDescent="0.25">
      <c r="A973" s="13">
        <v>966</v>
      </c>
      <c r="B973" s="197" t="s">
        <v>1294</v>
      </c>
      <c r="C973" s="198">
        <v>1</v>
      </c>
      <c r="D973" s="123"/>
      <c r="E973" s="124"/>
      <c r="F973" s="125">
        <f t="shared" si="14"/>
        <v>1</v>
      </c>
      <c r="G973" s="47"/>
      <c r="H973" s="66"/>
      <c r="I973" s="18"/>
      <c r="J973" s="17"/>
      <c r="K973" s="20"/>
    </row>
    <row r="974" spans="1:11" ht="15.75" x14ac:dyDescent="0.25">
      <c r="A974" s="13">
        <v>967</v>
      </c>
      <c r="B974" s="197" t="s">
        <v>1231</v>
      </c>
      <c r="C974" s="198">
        <v>1.5</v>
      </c>
      <c r="D974" s="123"/>
      <c r="E974" s="124"/>
      <c r="F974" s="125">
        <f t="shared" si="14"/>
        <v>1.5</v>
      </c>
      <c r="G974" s="47"/>
      <c r="H974" s="66"/>
      <c r="I974" s="18"/>
      <c r="J974" s="17"/>
      <c r="K974" s="20"/>
    </row>
    <row r="975" spans="1:11" ht="15.75" x14ac:dyDescent="0.25">
      <c r="A975" s="13">
        <v>968</v>
      </c>
      <c r="B975" s="197" t="s">
        <v>1239</v>
      </c>
      <c r="C975" s="198">
        <v>1.5</v>
      </c>
      <c r="D975" s="123"/>
      <c r="E975" s="124"/>
      <c r="F975" s="125">
        <f t="shared" si="14"/>
        <v>1.5</v>
      </c>
      <c r="G975" s="47"/>
      <c r="H975" s="66"/>
      <c r="I975" s="18"/>
      <c r="J975" s="17"/>
      <c r="K975" s="20"/>
    </row>
    <row r="976" spans="1:11" ht="15.75" x14ac:dyDescent="0.25">
      <c r="A976" s="13">
        <v>969</v>
      </c>
      <c r="B976" s="197" t="s">
        <v>857</v>
      </c>
      <c r="C976" s="198">
        <v>3</v>
      </c>
      <c r="D976" s="123"/>
      <c r="E976" s="124"/>
      <c r="F976" s="125">
        <f t="shared" si="14"/>
        <v>3</v>
      </c>
      <c r="G976" s="47"/>
      <c r="H976" s="66"/>
      <c r="I976" s="18"/>
      <c r="J976" s="17"/>
      <c r="K976" s="20"/>
    </row>
    <row r="977" spans="1:11" ht="15.75" x14ac:dyDescent="0.25">
      <c r="A977" s="13">
        <v>970</v>
      </c>
      <c r="B977" s="197" t="s">
        <v>800</v>
      </c>
      <c r="C977" s="198">
        <v>1.5</v>
      </c>
      <c r="D977" s="123"/>
      <c r="E977" s="124"/>
      <c r="F977" s="125">
        <f t="shared" si="14"/>
        <v>1.5</v>
      </c>
      <c r="G977" s="47"/>
      <c r="H977" s="66"/>
      <c r="I977" s="18"/>
      <c r="J977" s="17"/>
      <c r="K977" s="20"/>
    </row>
    <row r="978" spans="1:11" ht="15.75" x14ac:dyDescent="0.25">
      <c r="A978" s="13">
        <v>971</v>
      </c>
      <c r="B978" s="197" t="s">
        <v>1295</v>
      </c>
      <c r="C978" s="198">
        <v>1.5</v>
      </c>
      <c r="D978" s="123"/>
      <c r="E978" s="124"/>
      <c r="F978" s="125">
        <f t="shared" si="14"/>
        <v>1.5</v>
      </c>
      <c r="G978" s="47"/>
      <c r="H978" s="66"/>
      <c r="I978" s="18"/>
      <c r="J978" s="17"/>
      <c r="K978" s="20"/>
    </row>
    <row r="979" spans="1:11" ht="15.75" x14ac:dyDescent="0.25">
      <c r="A979" s="13">
        <v>972</v>
      </c>
      <c r="B979" s="197" t="s">
        <v>1296</v>
      </c>
      <c r="C979" s="198">
        <v>1.4</v>
      </c>
      <c r="D979" s="123"/>
      <c r="E979" s="124"/>
      <c r="F979" s="125">
        <f t="shared" si="14"/>
        <v>1.4</v>
      </c>
      <c r="G979" s="47"/>
      <c r="H979" s="66"/>
      <c r="I979" s="18"/>
      <c r="J979" s="17"/>
      <c r="K979" s="20"/>
    </row>
    <row r="980" spans="1:11" ht="15.75" x14ac:dyDescent="0.25">
      <c r="A980" s="13">
        <v>973</v>
      </c>
      <c r="B980" s="202" t="s">
        <v>1297</v>
      </c>
      <c r="C980" s="203">
        <v>1.4</v>
      </c>
      <c r="D980" s="123"/>
      <c r="E980" s="124"/>
      <c r="F980" s="125">
        <f t="shared" si="14"/>
        <v>1.4</v>
      </c>
      <c r="G980" s="47"/>
      <c r="H980" s="66"/>
      <c r="I980" s="18"/>
      <c r="J980" s="17"/>
      <c r="K980" s="20"/>
    </row>
    <row r="981" spans="1:11" ht="15.75" x14ac:dyDescent="0.25">
      <c r="A981" s="13">
        <v>974</v>
      </c>
      <c r="B981" s="197" t="s">
        <v>1298</v>
      </c>
      <c r="C981" s="198">
        <v>2</v>
      </c>
      <c r="D981" s="123"/>
      <c r="E981" s="124"/>
      <c r="F981" s="125">
        <f t="shared" si="14"/>
        <v>2</v>
      </c>
      <c r="G981" s="47"/>
      <c r="H981" s="66"/>
      <c r="I981" s="18"/>
      <c r="J981" s="17"/>
      <c r="K981" s="20"/>
    </row>
    <row r="982" spans="1:11" ht="15.75" x14ac:dyDescent="0.25">
      <c r="A982" s="13">
        <v>975</v>
      </c>
      <c r="B982" s="197" t="s">
        <v>1299</v>
      </c>
      <c r="C982" s="198">
        <v>2</v>
      </c>
      <c r="D982" s="123"/>
      <c r="E982" s="124"/>
      <c r="F982" s="125">
        <f t="shared" si="14"/>
        <v>2</v>
      </c>
      <c r="G982" s="47"/>
      <c r="H982" s="66"/>
      <c r="I982" s="18"/>
      <c r="J982" s="17"/>
      <c r="K982" s="20"/>
    </row>
    <row r="983" spans="1:11" ht="15.75" x14ac:dyDescent="0.25">
      <c r="A983" s="13">
        <v>976</v>
      </c>
      <c r="B983" s="197" t="s">
        <v>1300</v>
      </c>
      <c r="C983" s="198">
        <v>0.3</v>
      </c>
      <c r="D983" s="123"/>
      <c r="E983" s="124"/>
      <c r="F983" s="125">
        <f t="shared" si="14"/>
        <v>0.3</v>
      </c>
      <c r="G983" s="47"/>
      <c r="H983" s="66"/>
      <c r="I983" s="18"/>
      <c r="J983" s="17"/>
      <c r="K983" s="20"/>
    </row>
    <row r="984" spans="1:11" ht="15.75" x14ac:dyDescent="0.25">
      <c r="A984" s="13">
        <v>977</v>
      </c>
      <c r="B984" s="197" t="s">
        <v>1301</v>
      </c>
      <c r="C984" s="198">
        <v>6</v>
      </c>
      <c r="D984" s="123"/>
      <c r="E984" s="124"/>
      <c r="F984" s="125">
        <f t="shared" si="14"/>
        <v>6</v>
      </c>
      <c r="G984" s="47"/>
      <c r="H984" s="66"/>
      <c r="I984" s="18"/>
      <c r="J984" s="17"/>
      <c r="K984" s="20"/>
    </row>
    <row r="985" spans="1:11" ht="15.75" x14ac:dyDescent="0.25">
      <c r="A985" s="13">
        <v>978</v>
      </c>
      <c r="B985" s="197" t="s">
        <v>588</v>
      </c>
      <c r="C985" s="198">
        <v>7</v>
      </c>
      <c r="D985" s="123"/>
      <c r="E985" s="124"/>
      <c r="F985" s="125">
        <f t="shared" si="14"/>
        <v>7</v>
      </c>
      <c r="G985" s="47"/>
      <c r="H985" s="66"/>
      <c r="I985" s="18"/>
      <c r="J985" s="17"/>
      <c r="K985" s="20"/>
    </row>
    <row r="986" spans="1:11" ht="15.75" x14ac:dyDescent="0.25">
      <c r="A986" s="13">
        <v>979</v>
      </c>
      <c r="B986" s="197" t="s">
        <v>1302</v>
      </c>
      <c r="C986" s="198">
        <v>0.2</v>
      </c>
      <c r="D986" s="123"/>
      <c r="E986" s="124"/>
      <c r="F986" s="125">
        <f t="shared" si="14"/>
        <v>0.2</v>
      </c>
      <c r="G986" s="47"/>
      <c r="H986" s="66"/>
      <c r="I986" s="18"/>
      <c r="J986" s="17"/>
      <c r="K986" s="20"/>
    </row>
    <row r="987" spans="1:11" ht="15.75" x14ac:dyDescent="0.25">
      <c r="A987" s="13">
        <v>980</v>
      </c>
      <c r="B987" s="197" t="s">
        <v>1303</v>
      </c>
      <c r="C987" s="198">
        <v>0.1</v>
      </c>
      <c r="D987" s="123"/>
      <c r="E987" s="124"/>
      <c r="F987" s="125">
        <f t="shared" si="14"/>
        <v>0.1</v>
      </c>
      <c r="G987" s="47"/>
      <c r="H987" s="66"/>
      <c r="I987" s="18"/>
      <c r="J987" s="17"/>
      <c r="K987" s="20"/>
    </row>
    <row r="988" spans="1:11" ht="15.75" x14ac:dyDescent="0.25">
      <c r="A988" s="13">
        <v>981</v>
      </c>
      <c r="B988" s="197" t="s">
        <v>1304</v>
      </c>
      <c r="C988" s="198">
        <v>1.4</v>
      </c>
      <c r="D988" s="123"/>
      <c r="E988" s="124"/>
      <c r="F988" s="125">
        <f t="shared" si="14"/>
        <v>1.4</v>
      </c>
      <c r="G988" s="47"/>
      <c r="H988" s="66"/>
      <c r="I988" s="18"/>
      <c r="J988" s="17"/>
      <c r="K988" s="20"/>
    </row>
    <row r="989" spans="1:11" ht="15.75" x14ac:dyDescent="0.25">
      <c r="A989" s="13">
        <v>982</v>
      </c>
      <c r="B989" s="197" t="s">
        <v>810</v>
      </c>
      <c r="C989" s="198">
        <v>0.8</v>
      </c>
      <c r="D989" s="123"/>
      <c r="E989" s="124"/>
      <c r="F989" s="125">
        <f t="shared" si="14"/>
        <v>0.8</v>
      </c>
      <c r="G989" s="47"/>
      <c r="H989" s="66"/>
      <c r="I989" s="18"/>
      <c r="J989" s="17"/>
      <c r="K989" s="20"/>
    </row>
    <row r="990" spans="1:11" ht="15.75" x14ac:dyDescent="0.25">
      <c r="A990" s="13">
        <v>983</v>
      </c>
      <c r="B990" s="197" t="s">
        <v>1305</v>
      </c>
      <c r="C990" s="198">
        <v>1.4</v>
      </c>
      <c r="D990" s="123"/>
      <c r="E990" s="124"/>
      <c r="F990" s="125">
        <f t="shared" si="14"/>
        <v>1.4</v>
      </c>
      <c r="G990" s="47"/>
      <c r="H990" s="66"/>
      <c r="I990" s="18"/>
      <c r="J990" s="17"/>
      <c r="K990" s="20"/>
    </row>
    <row r="991" spans="1:11" ht="15.75" x14ac:dyDescent="0.25">
      <c r="A991" s="13">
        <v>984</v>
      </c>
      <c r="B991" s="197" t="s">
        <v>1306</v>
      </c>
      <c r="C991" s="198">
        <v>0.5</v>
      </c>
      <c r="D991" s="123"/>
      <c r="E991" s="124"/>
      <c r="F991" s="125">
        <f t="shared" si="14"/>
        <v>0.5</v>
      </c>
      <c r="G991" s="47"/>
      <c r="H991" s="66"/>
      <c r="I991" s="18"/>
      <c r="J991" s="17"/>
      <c r="K991" s="20"/>
    </row>
    <row r="992" spans="1:11" ht="15.75" x14ac:dyDescent="0.25">
      <c r="A992" s="13">
        <v>985</v>
      </c>
      <c r="B992" s="197" t="s">
        <v>1146</v>
      </c>
      <c r="C992" s="198">
        <v>2.5</v>
      </c>
      <c r="D992" s="123"/>
      <c r="E992" s="124"/>
      <c r="F992" s="125">
        <f t="shared" si="14"/>
        <v>2.5</v>
      </c>
      <c r="G992" s="47"/>
      <c r="H992" s="66"/>
      <c r="I992" s="18"/>
      <c r="J992" s="17"/>
      <c r="K992" s="20"/>
    </row>
    <row r="993" spans="1:11" ht="15.75" x14ac:dyDescent="0.25">
      <c r="A993" s="13">
        <v>986</v>
      </c>
      <c r="B993" s="206" t="s">
        <v>1250</v>
      </c>
      <c r="C993" s="207">
        <v>1.5</v>
      </c>
      <c r="D993" s="123"/>
      <c r="E993" s="124"/>
      <c r="F993" s="125">
        <f t="shared" si="14"/>
        <v>1.5</v>
      </c>
      <c r="G993" s="47"/>
      <c r="H993" s="66"/>
      <c r="I993" s="18"/>
      <c r="J993" s="17"/>
      <c r="K993" s="20"/>
    </row>
    <row r="994" spans="1:11" ht="15.75" x14ac:dyDescent="0.25">
      <c r="A994" s="13">
        <v>987</v>
      </c>
      <c r="B994" s="206" t="s">
        <v>1307</v>
      </c>
      <c r="C994" s="207">
        <v>1.5</v>
      </c>
      <c r="D994" s="123"/>
      <c r="E994" s="124"/>
      <c r="F994" s="125">
        <f t="shared" si="14"/>
        <v>1.5</v>
      </c>
      <c r="G994" s="47"/>
      <c r="H994" s="66"/>
      <c r="I994" s="18"/>
      <c r="J994" s="17"/>
      <c r="K994" s="20"/>
    </row>
    <row r="995" spans="1:11" ht="15.75" x14ac:dyDescent="0.25">
      <c r="A995" s="13">
        <v>988</v>
      </c>
      <c r="B995" s="206" t="s">
        <v>536</v>
      </c>
      <c r="C995" s="207">
        <v>1</v>
      </c>
      <c r="D995" s="123"/>
      <c r="E995" s="124"/>
      <c r="F995" s="125">
        <f t="shared" si="14"/>
        <v>1</v>
      </c>
      <c r="G995" s="47"/>
      <c r="H995" s="66"/>
      <c r="I995" s="18"/>
      <c r="J995" s="17"/>
      <c r="K995" s="20"/>
    </row>
    <row r="996" spans="1:11" ht="15.75" x14ac:dyDescent="0.25">
      <c r="A996" s="13">
        <v>989</v>
      </c>
      <c r="B996" s="206" t="s">
        <v>1171</v>
      </c>
      <c r="C996" s="207">
        <v>0.7</v>
      </c>
      <c r="D996" s="123"/>
      <c r="E996" s="124"/>
      <c r="F996" s="125">
        <f t="shared" si="14"/>
        <v>0.7</v>
      </c>
      <c r="G996" s="47"/>
      <c r="H996" s="66"/>
      <c r="I996" s="18"/>
      <c r="J996" s="17"/>
      <c r="K996" s="20"/>
    </row>
    <row r="997" spans="1:11" ht="15.75" x14ac:dyDescent="0.25">
      <c r="A997" s="13">
        <v>990</v>
      </c>
      <c r="B997" s="206" t="s">
        <v>1308</v>
      </c>
      <c r="C997" s="207">
        <v>1.5</v>
      </c>
      <c r="D997" s="123"/>
      <c r="E997" s="124"/>
      <c r="F997" s="125">
        <f t="shared" si="14"/>
        <v>1.5</v>
      </c>
      <c r="G997" s="47"/>
      <c r="H997" s="66"/>
      <c r="I997" s="18"/>
      <c r="J997" s="17"/>
      <c r="K997" s="20"/>
    </row>
    <row r="998" spans="1:11" ht="15.75" x14ac:dyDescent="0.25">
      <c r="A998" s="13">
        <v>991</v>
      </c>
      <c r="B998" s="206" t="s">
        <v>1309</v>
      </c>
      <c r="C998" s="207">
        <v>2</v>
      </c>
      <c r="D998" s="123"/>
      <c r="E998" s="124"/>
      <c r="F998" s="125">
        <f t="shared" si="14"/>
        <v>2</v>
      </c>
      <c r="G998" s="47"/>
      <c r="H998" s="66"/>
      <c r="I998" s="18"/>
      <c r="J998" s="17"/>
      <c r="K998" s="20"/>
    </row>
    <row r="999" spans="1:11" ht="15.75" x14ac:dyDescent="0.25">
      <c r="A999" s="13">
        <v>992</v>
      </c>
      <c r="B999" s="206" t="s">
        <v>1310</v>
      </c>
      <c r="C999" s="207">
        <v>2</v>
      </c>
      <c r="D999" s="123"/>
      <c r="E999" s="124"/>
      <c r="F999" s="125">
        <f t="shared" si="14"/>
        <v>2</v>
      </c>
      <c r="G999" s="47"/>
      <c r="H999" s="66"/>
      <c r="I999" s="18"/>
      <c r="J999" s="17"/>
      <c r="K999" s="20"/>
    </row>
    <row r="1000" spans="1:11" ht="15.75" x14ac:dyDescent="0.25">
      <c r="A1000" s="13">
        <v>993</v>
      </c>
      <c r="B1000" s="206" t="s">
        <v>1311</v>
      </c>
      <c r="C1000" s="207">
        <v>0.2</v>
      </c>
      <c r="D1000" s="123"/>
      <c r="E1000" s="124"/>
      <c r="F1000" s="125">
        <f t="shared" si="14"/>
        <v>0.2</v>
      </c>
      <c r="G1000" s="47"/>
      <c r="H1000" s="66"/>
      <c r="I1000" s="18"/>
      <c r="J1000" s="17"/>
      <c r="K1000" s="20"/>
    </row>
    <row r="1001" spans="1:11" ht="15.75" x14ac:dyDescent="0.25">
      <c r="A1001" s="13">
        <v>994</v>
      </c>
      <c r="B1001" s="206" t="s">
        <v>1312</v>
      </c>
      <c r="C1001" s="207">
        <v>0.2</v>
      </c>
      <c r="D1001" s="123"/>
      <c r="E1001" s="124"/>
      <c r="F1001" s="125">
        <f t="shared" si="14"/>
        <v>0.2</v>
      </c>
      <c r="G1001" s="47"/>
      <c r="H1001" s="66"/>
      <c r="I1001" s="18"/>
      <c r="J1001" s="17"/>
      <c r="K1001" s="20"/>
    </row>
    <row r="1002" spans="1:11" ht="15.75" x14ac:dyDescent="0.25">
      <c r="A1002" s="13">
        <v>995</v>
      </c>
      <c r="B1002" s="206" t="s">
        <v>1313</v>
      </c>
      <c r="C1002" s="207">
        <v>0.1</v>
      </c>
      <c r="D1002" s="123"/>
      <c r="E1002" s="124"/>
      <c r="F1002" s="125">
        <f t="shared" si="14"/>
        <v>0.1</v>
      </c>
      <c r="G1002" s="47"/>
      <c r="H1002" s="66"/>
      <c r="I1002" s="18"/>
      <c r="J1002" s="17"/>
      <c r="K1002" s="20"/>
    </row>
    <row r="1003" spans="1:11" ht="15.75" x14ac:dyDescent="0.25">
      <c r="A1003" s="13">
        <v>996</v>
      </c>
      <c r="B1003" s="206" t="s">
        <v>1314</v>
      </c>
      <c r="C1003" s="207">
        <v>0.1</v>
      </c>
      <c r="D1003" s="123"/>
      <c r="E1003" s="124"/>
      <c r="F1003" s="125">
        <f t="shared" si="14"/>
        <v>0.1</v>
      </c>
      <c r="G1003" s="47"/>
      <c r="H1003" s="66"/>
      <c r="I1003" s="18"/>
      <c r="J1003" s="17"/>
      <c r="K1003" s="20"/>
    </row>
    <row r="1004" spans="1:11" ht="15.75" x14ac:dyDescent="0.25">
      <c r="A1004" s="13">
        <v>997</v>
      </c>
      <c r="B1004" s="197" t="s">
        <v>1315</v>
      </c>
      <c r="C1004" s="198">
        <v>1</v>
      </c>
      <c r="D1004" s="123"/>
      <c r="E1004" s="124"/>
      <c r="F1004" s="125">
        <f t="shared" si="14"/>
        <v>1</v>
      </c>
      <c r="G1004" s="47"/>
      <c r="H1004" s="66"/>
      <c r="I1004" s="18"/>
      <c r="J1004" s="17"/>
      <c r="K1004" s="20"/>
    </row>
    <row r="1005" spans="1:11" ht="15.75" x14ac:dyDescent="0.25">
      <c r="A1005" s="13">
        <v>998</v>
      </c>
      <c r="B1005" s="197" t="s">
        <v>1316</v>
      </c>
      <c r="C1005" s="198">
        <v>1.7</v>
      </c>
      <c r="D1005" s="123"/>
      <c r="E1005" s="124"/>
      <c r="F1005" s="125">
        <f t="shared" si="14"/>
        <v>1.7</v>
      </c>
      <c r="G1005" s="47"/>
      <c r="H1005" s="66"/>
      <c r="I1005" s="18"/>
      <c r="J1005" s="17"/>
      <c r="K1005" s="20"/>
    </row>
    <row r="1006" spans="1:11" ht="15.75" x14ac:dyDescent="0.25">
      <c r="A1006" s="13">
        <v>999</v>
      </c>
      <c r="B1006" s="197" t="s">
        <v>1317</v>
      </c>
      <c r="C1006" s="198">
        <v>1.4</v>
      </c>
      <c r="D1006" s="123"/>
      <c r="E1006" s="124"/>
      <c r="F1006" s="125">
        <f t="shared" si="14"/>
        <v>1.4</v>
      </c>
      <c r="G1006" s="47"/>
      <c r="H1006" s="66"/>
      <c r="I1006" s="18"/>
      <c r="J1006" s="17"/>
      <c r="K1006" s="20"/>
    </row>
    <row r="1007" spans="1:11" ht="15.75" x14ac:dyDescent="0.25">
      <c r="A1007" s="13">
        <v>1000</v>
      </c>
      <c r="B1007" s="197" t="s">
        <v>1318</v>
      </c>
      <c r="C1007" s="198">
        <v>1</v>
      </c>
      <c r="D1007" s="123"/>
      <c r="E1007" s="124"/>
      <c r="F1007" s="125">
        <f t="shared" si="14"/>
        <v>1</v>
      </c>
      <c r="G1007" s="47"/>
      <c r="H1007" s="66"/>
      <c r="I1007" s="18"/>
      <c r="J1007" s="17"/>
      <c r="K1007" s="20"/>
    </row>
    <row r="1008" spans="1:11" ht="15.75" x14ac:dyDescent="0.25">
      <c r="A1008" s="13">
        <v>1001</v>
      </c>
      <c r="B1008" s="197" t="s">
        <v>1319</v>
      </c>
      <c r="C1008" s="198">
        <v>1</v>
      </c>
      <c r="D1008" s="123"/>
      <c r="E1008" s="124"/>
      <c r="F1008" s="125">
        <f t="shared" si="14"/>
        <v>1</v>
      </c>
      <c r="G1008" s="47"/>
      <c r="H1008" s="66"/>
      <c r="I1008" s="18"/>
      <c r="J1008" s="17"/>
      <c r="K1008" s="20"/>
    </row>
    <row r="1009" spans="1:11" ht="15.75" x14ac:dyDescent="0.25">
      <c r="A1009" s="13">
        <v>1002</v>
      </c>
      <c r="B1009" s="197" t="s">
        <v>1320</v>
      </c>
      <c r="C1009" s="198">
        <v>2</v>
      </c>
      <c r="D1009" s="123"/>
      <c r="E1009" s="124"/>
      <c r="F1009" s="125">
        <f t="shared" si="14"/>
        <v>2</v>
      </c>
      <c r="G1009" s="47"/>
      <c r="H1009" s="66"/>
      <c r="I1009" s="18"/>
      <c r="J1009" s="17"/>
      <c r="K1009" s="20"/>
    </row>
    <row r="1010" spans="1:11" ht="15.75" x14ac:dyDescent="0.25">
      <c r="A1010" s="13">
        <v>1003</v>
      </c>
      <c r="B1010" s="197" t="s">
        <v>1321</v>
      </c>
      <c r="C1010" s="198">
        <v>1</v>
      </c>
      <c r="D1010" s="123"/>
      <c r="E1010" s="124"/>
      <c r="F1010" s="125">
        <f t="shared" si="14"/>
        <v>1</v>
      </c>
      <c r="G1010" s="47"/>
      <c r="H1010" s="66"/>
      <c r="I1010" s="18"/>
      <c r="J1010" s="17"/>
      <c r="K1010" s="20"/>
    </row>
    <row r="1011" spans="1:11" ht="15.75" x14ac:dyDescent="0.25">
      <c r="A1011" s="13">
        <v>1004</v>
      </c>
      <c r="B1011" s="197" t="s">
        <v>1322</v>
      </c>
      <c r="C1011" s="198">
        <v>1</v>
      </c>
      <c r="D1011" s="123"/>
      <c r="E1011" s="124"/>
      <c r="F1011" s="125">
        <f t="shared" si="14"/>
        <v>1</v>
      </c>
      <c r="G1011" s="47"/>
      <c r="H1011" s="66"/>
      <c r="I1011" s="18"/>
      <c r="J1011" s="17"/>
      <c r="K1011" s="20"/>
    </row>
    <row r="1012" spans="1:11" ht="15.75" x14ac:dyDescent="0.25">
      <c r="A1012" s="13">
        <v>1005</v>
      </c>
      <c r="B1012" s="197" t="s">
        <v>1323</v>
      </c>
      <c r="C1012" s="198">
        <v>1</v>
      </c>
      <c r="D1012" s="123"/>
      <c r="E1012" s="124"/>
      <c r="F1012" s="125">
        <f t="shared" si="14"/>
        <v>1</v>
      </c>
      <c r="G1012" s="47"/>
      <c r="H1012" s="66"/>
      <c r="I1012" s="18"/>
      <c r="J1012" s="17"/>
      <c r="K1012" s="20"/>
    </row>
    <row r="1013" spans="1:11" ht="15.75" x14ac:dyDescent="0.25">
      <c r="A1013" s="13">
        <v>1006</v>
      </c>
      <c r="B1013" s="197" t="s">
        <v>609</v>
      </c>
      <c r="C1013" s="198">
        <v>0.7</v>
      </c>
      <c r="D1013" s="123"/>
      <c r="E1013" s="124"/>
      <c r="F1013" s="125">
        <f t="shared" si="14"/>
        <v>0.7</v>
      </c>
      <c r="G1013" s="47"/>
      <c r="H1013" s="66"/>
      <c r="I1013" s="18"/>
      <c r="J1013" s="17"/>
      <c r="K1013" s="20"/>
    </row>
    <row r="1014" spans="1:11" ht="15.75" x14ac:dyDescent="0.25">
      <c r="A1014" s="13">
        <v>1007</v>
      </c>
      <c r="B1014" s="197" t="s">
        <v>1324</v>
      </c>
      <c r="C1014" s="198">
        <v>1.4</v>
      </c>
      <c r="D1014" s="123"/>
      <c r="E1014" s="124"/>
      <c r="F1014" s="125">
        <f t="shared" si="14"/>
        <v>1.4</v>
      </c>
      <c r="G1014" s="47"/>
      <c r="H1014" s="66"/>
      <c r="I1014" s="18"/>
      <c r="J1014" s="17"/>
      <c r="K1014" s="20"/>
    </row>
    <row r="1015" spans="1:11" ht="15.75" x14ac:dyDescent="0.25">
      <c r="A1015" s="13">
        <v>1008</v>
      </c>
      <c r="B1015" s="197" t="s">
        <v>1325</v>
      </c>
      <c r="C1015" s="198">
        <v>10</v>
      </c>
      <c r="D1015" s="123"/>
      <c r="E1015" s="124"/>
      <c r="F1015" s="125">
        <f t="shared" si="14"/>
        <v>10</v>
      </c>
      <c r="G1015" s="47"/>
      <c r="H1015" s="66"/>
      <c r="I1015" s="18"/>
      <c r="J1015" s="17"/>
      <c r="K1015" s="20"/>
    </row>
    <row r="1016" spans="1:11" ht="15.75" x14ac:dyDescent="0.25">
      <c r="A1016" s="13">
        <v>1009</v>
      </c>
      <c r="B1016" s="197" t="s">
        <v>1326</v>
      </c>
      <c r="C1016" s="198">
        <v>0.3</v>
      </c>
      <c r="D1016" s="123"/>
      <c r="E1016" s="124"/>
      <c r="F1016" s="125">
        <f t="shared" si="14"/>
        <v>0.3</v>
      </c>
      <c r="G1016" s="47"/>
      <c r="H1016" s="66"/>
      <c r="I1016" s="18"/>
      <c r="J1016" s="17"/>
      <c r="K1016" s="20"/>
    </row>
    <row r="1017" spans="1:11" ht="15.75" x14ac:dyDescent="0.25">
      <c r="A1017" s="13">
        <v>1010</v>
      </c>
      <c r="B1017" s="197" t="s">
        <v>1327</v>
      </c>
      <c r="C1017" s="198">
        <v>0.1</v>
      </c>
      <c r="D1017" s="123"/>
      <c r="E1017" s="124"/>
      <c r="F1017" s="125">
        <f t="shared" si="14"/>
        <v>0.1</v>
      </c>
      <c r="G1017" s="47"/>
      <c r="H1017" s="66"/>
      <c r="I1017" s="18"/>
      <c r="J1017" s="17"/>
      <c r="K1017" s="20"/>
    </row>
    <row r="1018" spans="1:11" ht="15.75" x14ac:dyDescent="0.25">
      <c r="A1018" s="13">
        <v>1011</v>
      </c>
      <c r="B1018" s="197" t="s">
        <v>1328</v>
      </c>
      <c r="C1018" s="198">
        <v>0.1</v>
      </c>
      <c r="D1018" s="123"/>
      <c r="E1018" s="124"/>
      <c r="F1018" s="125">
        <f t="shared" si="14"/>
        <v>0.1</v>
      </c>
      <c r="G1018" s="47"/>
      <c r="H1018" s="66"/>
      <c r="I1018" s="18"/>
      <c r="J1018" s="17"/>
      <c r="K1018" s="20"/>
    </row>
    <row r="1019" spans="1:11" ht="15.75" x14ac:dyDescent="0.25">
      <c r="A1019" s="13">
        <v>1012</v>
      </c>
      <c r="B1019" s="197" t="s">
        <v>1329</v>
      </c>
      <c r="C1019" s="198">
        <v>0.1</v>
      </c>
      <c r="D1019" s="123"/>
      <c r="E1019" s="124"/>
      <c r="F1019" s="125">
        <f t="shared" si="14"/>
        <v>0.1</v>
      </c>
      <c r="G1019" s="47"/>
      <c r="H1019" s="66"/>
      <c r="I1019" s="18"/>
      <c r="J1019" s="17"/>
      <c r="K1019" s="20"/>
    </row>
    <row r="1020" spans="1:11" ht="15.75" x14ac:dyDescent="0.25">
      <c r="A1020" s="13">
        <v>1013</v>
      </c>
      <c r="B1020" s="197" t="s">
        <v>1330</v>
      </c>
      <c r="C1020" s="198">
        <v>5.5E-2</v>
      </c>
      <c r="D1020" s="123"/>
      <c r="E1020" s="124"/>
      <c r="F1020" s="125">
        <f t="shared" si="14"/>
        <v>5.5E-2</v>
      </c>
      <c r="G1020" s="47"/>
      <c r="H1020" s="66"/>
      <c r="I1020" s="18"/>
      <c r="J1020" s="17"/>
      <c r="K1020" s="20"/>
    </row>
    <row r="1021" spans="1:11" ht="15.75" x14ac:dyDescent="0.25">
      <c r="A1021" s="13">
        <v>1014</v>
      </c>
      <c r="B1021" s="197" t="s">
        <v>1022</v>
      </c>
      <c r="C1021" s="198">
        <v>0.5</v>
      </c>
      <c r="D1021" s="123"/>
      <c r="E1021" s="124"/>
      <c r="F1021" s="125">
        <f t="shared" si="14"/>
        <v>0.5</v>
      </c>
      <c r="G1021" s="47"/>
      <c r="H1021" s="66"/>
      <c r="I1021" s="18"/>
      <c r="J1021" s="17"/>
      <c r="K1021" s="20"/>
    </row>
    <row r="1022" spans="1:11" ht="15.75" x14ac:dyDescent="0.25">
      <c r="A1022" s="13">
        <v>1015</v>
      </c>
      <c r="B1022" s="197" t="s">
        <v>751</v>
      </c>
      <c r="C1022" s="198">
        <v>1.5</v>
      </c>
      <c r="D1022" s="123"/>
      <c r="E1022" s="124"/>
      <c r="F1022" s="125">
        <f t="shared" si="14"/>
        <v>1.5</v>
      </c>
      <c r="G1022" s="47"/>
      <c r="H1022" s="66"/>
      <c r="I1022" s="18"/>
      <c r="J1022" s="17"/>
      <c r="K1022" s="20"/>
    </row>
    <row r="1023" spans="1:11" ht="15.75" x14ac:dyDescent="0.25">
      <c r="A1023" s="13">
        <v>1016</v>
      </c>
      <c r="B1023" s="197" t="s">
        <v>1331</v>
      </c>
      <c r="C1023" s="198">
        <v>1.5</v>
      </c>
      <c r="D1023" s="123"/>
      <c r="E1023" s="124"/>
      <c r="F1023" s="125">
        <f t="shared" si="14"/>
        <v>1.5</v>
      </c>
      <c r="G1023" s="47"/>
      <c r="H1023" s="66"/>
      <c r="I1023" s="18"/>
      <c r="J1023" s="17"/>
      <c r="K1023" s="20"/>
    </row>
    <row r="1024" spans="1:11" ht="15.75" x14ac:dyDescent="0.25">
      <c r="A1024" s="13">
        <v>1017</v>
      </c>
      <c r="B1024" s="197" t="s">
        <v>1332</v>
      </c>
      <c r="C1024" s="198">
        <v>1</v>
      </c>
      <c r="D1024" s="123"/>
      <c r="E1024" s="124"/>
      <c r="F1024" s="125">
        <f t="shared" si="14"/>
        <v>1</v>
      </c>
      <c r="G1024" s="47"/>
      <c r="H1024" s="66"/>
      <c r="I1024" s="18"/>
      <c r="J1024" s="17"/>
      <c r="K1024" s="20"/>
    </row>
    <row r="1025" spans="1:11" ht="15.75" x14ac:dyDescent="0.25">
      <c r="A1025" s="13">
        <v>1018</v>
      </c>
      <c r="B1025" s="197" t="s">
        <v>1333</v>
      </c>
      <c r="C1025" s="198">
        <v>0.2</v>
      </c>
      <c r="D1025" s="123"/>
      <c r="E1025" s="124"/>
      <c r="F1025" s="125">
        <f t="shared" si="14"/>
        <v>0.2</v>
      </c>
      <c r="G1025" s="47"/>
      <c r="H1025" s="66"/>
      <c r="I1025" s="18"/>
      <c r="J1025" s="17"/>
      <c r="K1025" s="20"/>
    </row>
    <row r="1026" spans="1:11" ht="15.75" x14ac:dyDescent="0.25">
      <c r="A1026" s="13">
        <v>1019</v>
      </c>
      <c r="B1026" s="197" t="s">
        <v>1334</v>
      </c>
      <c r="C1026" s="198">
        <v>0.1</v>
      </c>
      <c r="D1026" s="123"/>
      <c r="E1026" s="124"/>
      <c r="F1026" s="125">
        <f t="shared" si="14"/>
        <v>0.1</v>
      </c>
      <c r="G1026" s="47"/>
      <c r="H1026" s="66"/>
      <c r="I1026" s="18"/>
      <c r="J1026" s="17"/>
      <c r="K1026" s="20"/>
    </row>
    <row r="1027" spans="1:11" ht="15.75" x14ac:dyDescent="0.25">
      <c r="A1027" s="13">
        <v>1020</v>
      </c>
      <c r="B1027" s="197" t="s">
        <v>1287</v>
      </c>
      <c r="C1027" s="198">
        <v>1.5</v>
      </c>
      <c r="D1027" s="123"/>
      <c r="E1027" s="124"/>
      <c r="F1027" s="125">
        <f t="shared" ref="F1027:F1090" si="15">SUM(C1027,D1027)</f>
        <v>1.5</v>
      </c>
      <c r="G1027" s="47"/>
      <c r="H1027" s="66"/>
      <c r="I1027" s="18"/>
      <c r="J1027" s="17"/>
      <c r="K1027" s="20"/>
    </row>
    <row r="1028" spans="1:11" ht="15.75" x14ac:dyDescent="0.25">
      <c r="A1028" s="13">
        <v>1021</v>
      </c>
      <c r="B1028" s="213" t="s">
        <v>1335</v>
      </c>
      <c r="C1028" s="214">
        <v>0.2</v>
      </c>
      <c r="D1028" s="123"/>
      <c r="E1028" s="124"/>
      <c r="F1028" s="125">
        <f t="shared" si="15"/>
        <v>0.2</v>
      </c>
      <c r="G1028" s="47"/>
      <c r="H1028" s="66"/>
      <c r="I1028" s="18"/>
      <c r="J1028" s="17"/>
      <c r="K1028" s="20"/>
    </row>
    <row r="1029" spans="1:11" ht="15.75" x14ac:dyDescent="0.25">
      <c r="A1029" s="13">
        <v>1022</v>
      </c>
      <c r="B1029" s="197" t="s">
        <v>1336</v>
      </c>
      <c r="C1029" s="198">
        <v>1.4</v>
      </c>
      <c r="D1029" s="123"/>
      <c r="E1029" s="124"/>
      <c r="F1029" s="125">
        <f t="shared" si="15"/>
        <v>1.4</v>
      </c>
      <c r="G1029" s="47"/>
      <c r="H1029" s="66"/>
      <c r="I1029" s="18"/>
      <c r="J1029" s="17"/>
      <c r="K1029" s="20"/>
    </row>
    <row r="1030" spans="1:11" ht="15.75" x14ac:dyDescent="0.25">
      <c r="A1030" s="13">
        <v>1023</v>
      </c>
      <c r="B1030" s="197" t="s">
        <v>1252</v>
      </c>
      <c r="C1030" s="198">
        <v>1</v>
      </c>
      <c r="D1030" s="123"/>
      <c r="E1030" s="124"/>
      <c r="F1030" s="125">
        <f t="shared" si="15"/>
        <v>1</v>
      </c>
      <c r="G1030" s="47"/>
      <c r="H1030" s="66"/>
      <c r="I1030" s="18"/>
      <c r="J1030" s="17"/>
      <c r="K1030" s="20"/>
    </row>
    <row r="1031" spans="1:11" ht="15.75" x14ac:dyDescent="0.25">
      <c r="A1031" s="13">
        <v>1024</v>
      </c>
      <c r="B1031" s="197" t="s">
        <v>948</v>
      </c>
      <c r="C1031" s="198">
        <v>3</v>
      </c>
      <c r="D1031" s="123"/>
      <c r="E1031" s="124"/>
      <c r="F1031" s="125">
        <f t="shared" si="15"/>
        <v>3</v>
      </c>
      <c r="G1031" s="47"/>
      <c r="H1031" s="66"/>
      <c r="I1031" s="18"/>
      <c r="J1031" s="17"/>
      <c r="K1031" s="20"/>
    </row>
    <row r="1032" spans="1:11" ht="15.75" x14ac:dyDescent="0.25">
      <c r="A1032" s="13">
        <v>1025</v>
      </c>
      <c r="B1032" s="197" t="s">
        <v>1337</v>
      </c>
      <c r="C1032" s="198">
        <v>1.5</v>
      </c>
      <c r="D1032" s="123"/>
      <c r="E1032" s="124"/>
      <c r="F1032" s="125">
        <f t="shared" si="15"/>
        <v>1.5</v>
      </c>
      <c r="G1032" s="47"/>
      <c r="H1032" s="66"/>
      <c r="I1032" s="18"/>
      <c r="J1032" s="17"/>
      <c r="K1032" s="20"/>
    </row>
    <row r="1033" spans="1:11" ht="15.75" x14ac:dyDescent="0.25">
      <c r="A1033" s="13">
        <v>1026</v>
      </c>
      <c r="B1033" s="197" t="s">
        <v>1338</v>
      </c>
      <c r="C1033" s="198">
        <v>2.25</v>
      </c>
      <c r="D1033" s="123"/>
      <c r="E1033" s="124"/>
      <c r="F1033" s="125">
        <f t="shared" si="15"/>
        <v>2.25</v>
      </c>
      <c r="G1033" s="47"/>
      <c r="H1033" s="66"/>
      <c r="I1033" s="18"/>
      <c r="J1033" s="17"/>
      <c r="K1033" s="20"/>
    </row>
    <row r="1034" spans="1:11" ht="15.75" x14ac:dyDescent="0.25">
      <c r="A1034" s="13">
        <v>1027</v>
      </c>
      <c r="B1034" s="197" t="s">
        <v>1339</v>
      </c>
      <c r="C1034" s="198">
        <v>1.4</v>
      </c>
      <c r="D1034" s="123"/>
      <c r="E1034" s="124"/>
      <c r="F1034" s="125">
        <f t="shared" si="15"/>
        <v>1.4</v>
      </c>
      <c r="G1034" s="47"/>
      <c r="H1034" s="66"/>
      <c r="I1034" s="18"/>
      <c r="J1034" s="17"/>
      <c r="K1034" s="20"/>
    </row>
    <row r="1035" spans="1:11" ht="15.75" x14ac:dyDescent="0.25">
      <c r="A1035" s="13">
        <v>1028</v>
      </c>
      <c r="B1035" s="197" t="s">
        <v>1340</v>
      </c>
      <c r="C1035" s="198">
        <v>1.4</v>
      </c>
      <c r="D1035" s="123"/>
      <c r="E1035" s="124"/>
      <c r="F1035" s="125">
        <f t="shared" si="15"/>
        <v>1.4</v>
      </c>
      <c r="G1035" s="47"/>
      <c r="H1035" s="66"/>
      <c r="I1035" s="18"/>
      <c r="J1035" s="17"/>
      <c r="K1035" s="20"/>
    </row>
    <row r="1036" spans="1:11" ht="15.75" x14ac:dyDescent="0.25">
      <c r="A1036" s="13">
        <v>1029</v>
      </c>
      <c r="B1036" s="197" t="s">
        <v>1341</v>
      </c>
      <c r="C1036" s="198">
        <v>1.4</v>
      </c>
      <c r="D1036" s="123"/>
      <c r="E1036" s="124"/>
      <c r="F1036" s="125">
        <f t="shared" si="15"/>
        <v>1.4</v>
      </c>
      <c r="G1036" s="47"/>
      <c r="H1036" s="66"/>
      <c r="I1036" s="18"/>
      <c r="J1036" s="17"/>
      <c r="K1036" s="20"/>
    </row>
    <row r="1037" spans="1:11" ht="15.75" x14ac:dyDescent="0.25">
      <c r="A1037" s="13">
        <v>1030</v>
      </c>
      <c r="B1037" s="197" t="s">
        <v>1342</v>
      </c>
      <c r="C1037" s="198">
        <v>1.4</v>
      </c>
      <c r="D1037" s="123"/>
      <c r="E1037" s="124"/>
      <c r="F1037" s="125">
        <f t="shared" si="15"/>
        <v>1.4</v>
      </c>
      <c r="G1037" s="47"/>
      <c r="H1037" s="66"/>
      <c r="I1037" s="18"/>
      <c r="J1037" s="17"/>
      <c r="K1037" s="20"/>
    </row>
    <row r="1038" spans="1:11" ht="15.75" x14ac:dyDescent="0.25">
      <c r="A1038" s="13">
        <v>1031</v>
      </c>
      <c r="B1038" s="197" t="s">
        <v>1343</v>
      </c>
      <c r="C1038" s="198">
        <v>2</v>
      </c>
      <c r="D1038" s="123"/>
      <c r="E1038" s="124"/>
      <c r="F1038" s="125">
        <f t="shared" si="15"/>
        <v>2</v>
      </c>
      <c r="G1038" s="47"/>
      <c r="H1038" s="66"/>
      <c r="I1038" s="18"/>
      <c r="J1038" s="17"/>
      <c r="K1038" s="20"/>
    </row>
    <row r="1039" spans="1:11" ht="15.75" x14ac:dyDescent="0.25">
      <c r="A1039" s="13">
        <v>1032</v>
      </c>
      <c r="B1039" s="197" t="s">
        <v>1344</v>
      </c>
      <c r="C1039" s="198">
        <v>2</v>
      </c>
      <c r="D1039" s="123"/>
      <c r="E1039" s="124"/>
      <c r="F1039" s="125">
        <f t="shared" si="15"/>
        <v>2</v>
      </c>
      <c r="G1039" s="47"/>
      <c r="H1039" s="66"/>
      <c r="I1039" s="18"/>
      <c r="J1039" s="17"/>
      <c r="K1039" s="20"/>
    </row>
    <row r="1040" spans="1:11" ht="15.75" x14ac:dyDescent="0.25">
      <c r="A1040" s="13">
        <v>1033</v>
      </c>
      <c r="B1040" s="197" t="s">
        <v>1345</v>
      </c>
      <c r="C1040" s="198">
        <v>1.4</v>
      </c>
      <c r="D1040" s="123"/>
      <c r="E1040" s="124"/>
      <c r="F1040" s="125">
        <f t="shared" si="15"/>
        <v>1.4</v>
      </c>
      <c r="G1040" s="47"/>
      <c r="H1040" s="66"/>
      <c r="I1040" s="18"/>
      <c r="J1040" s="17"/>
      <c r="K1040" s="20"/>
    </row>
    <row r="1041" spans="1:11" ht="15.75" x14ac:dyDescent="0.25">
      <c r="A1041" s="13">
        <v>1034</v>
      </c>
      <c r="B1041" s="197" t="s">
        <v>1346</v>
      </c>
      <c r="C1041" s="198">
        <v>0.5</v>
      </c>
      <c r="D1041" s="123"/>
      <c r="E1041" s="124"/>
      <c r="F1041" s="125">
        <f t="shared" si="15"/>
        <v>0.5</v>
      </c>
      <c r="G1041" s="47"/>
      <c r="H1041" s="66"/>
      <c r="I1041" s="18"/>
      <c r="J1041" s="17"/>
      <c r="K1041" s="20"/>
    </row>
    <row r="1042" spans="1:11" ht="15.75" x14ac:dyDescent="0.25">
      <c r="A1042" s="13">
        <v>1035</v>
      </c>
      <c r="B1042" s="197" t="s">
        <v>1347</v>
      </c>
      <c r="C1042" s="198">
        <v>1.4</v>
      </c>
      <c r="D1042" s="123"/>
      <c r="E1042" s="124"/>
      <c r="F1042" s="125">
        <f t="shared" si="15"/>
        <v>1.4</v>
      </c>
      <c r="G1042" s="47"/>
      <c r="H1042" s="66"/>
      <c r="I1042" s="18"/>
      <c r="J1042" s="17"/>
      <c r="K1042" s="20"/>
    </row>
    <row r="1043" spans="1:11" ht="15.75" x14ac:dyDescent="0.25">
      <c r="A1043" s="13">
        <v>1036</v>
      </c>
      <c r="B1043" s="197" t="s">
        <v>1348</v>
      </c>
      <c r="C1043" s="198">
        <v>2</v>
      </c>
      <c r="D1043" s="123"/>
      <c r="E1043" s="124"/>
      <c r="F1043" s="125">
        <f t="shared" si="15"/>
        <v>2</v>
      </c>
      <c r="G1043" s="47"/>
      <c r="H1043" s="66"/>
      <c r="I1043" s="18"/>
      <c r="J1043" s="17"/>
      <c r="K1043" s="20"/>
    </row>
    <row r="1044" spans="1:11" ht="15.75" x14ac:dyDescent="0.25">
      <c r="A1044" s="13">
        <v>1037</v>
      </c>
      <c r="B1044" s="197" t="s">
        <v>1349</v>
      </c>
      <c r="C1044" s="198">
        <v>1.5</v>
      </c>
      <c r="D1044" s="123"/>
      <c r="E1044" s="124"/>
      <c r="F1044" s="125">
        <f t="shared" si="15"/>
        <v>1.5</v>
      </c>
      <c r="G1044" s="47"/>
      <c r="H1044" s="66"/>
      <c r="I1044" s="18"/>
      <c r="J1044" s="17"/>
      <c r="K1044" s="20"/>
    </row>
    <row r="1045" spans="1:11" ht="15.75" x14ac:dyDescent="0.25">
      <c r="A1045" s="13">
        <v>1038</v>
      </c>
      <c r="B1045" s="197" t="s">
        <v>1172</v>
      </c>
      <c r="C1045" s="198">
        <v>1.4</v>
      </c>
      <c r="D1045" s="123"/>
      <c r="E1045" s="124"/>
      <c r="F1045" s="125">
        <f t="shared" si="15"/>
        <v>1.4</v>
      </c>
      <c r="G1045" s="47"/>
      <c r="H1045" s="66"/>
      <c r="I1045" s="18"/>
      <c r="J1045" s="17"/>
      <c r="K1045" s="20"/>
    </row>
    <row r="1046" spans="1:11" ht="15.75" x14ac:dyDescent="0.25">
      <c r="A1046" s="13">
        <v>1039</v>
      </c>
      <c r="B1046" s="197" t="s">
        <v>1350</v>
      </c>
      <c r="C1046" s="198">
        <v>1.4</v>
      </c>
      <c r="D1046" s="123"/>
      <c r="E1046" s="124"/>
      <c r="F1046" s="125">
        <f t="shared" si="15"/>
        <v>1.4</v>
      </c>
      <c r="G1046" s="47"/>
      <c r="H1046" s="66"/>
      <c r="I1046" s="18"/>
      <c r="J1046" s="17"/>
      <c r="K1046" s="20"/>
    </row>
    <row r="1047" spans="1:11" ht="15.75" x14ac:dyDescent="0.25">
      <c r="A1047" s="13">
        <v>1040</v>
      </c>
      <c r="B1047" s="197" t="s">
        <v>1146</v>
      </c>
      <c r="C1047" s="198">
        <v>2.5</v>
      </c>
      <c r="D1047" s="123"/>
      <c r="E1047" s="124"/>
      <c r="F1047" s="125">
        <f t="shared" si="15"/>
        <v>2.5</v>
      </c>
      <c r="G1047" s="47"/>
      <c r="H1047" s="66"/>
      <c r="I1047" s="18"/>
      <c r="J1047" s="17"/>
      <c r="K1047" s="20"/>
    </row>
    <row r="1048" spans="1:11" ht="15.75" x14ac:dyDescent="0.25">
      <c r="A1048" s="13">
        <v>1041</v>
      </c>
      <c r="B1048" s="197" t="s">
        <v>1351</v>
      </c>
      <c r="C1048" s="198">
        <v>2</v>
      </c>
      <c r="D1048" s="123"/>
      <c r="E1048" s="124"/>
      <c r="F1048" s="125">
        <f t="shared" si="15"/>
        <v>2</v>
      </c>
      <c r="G1048" s="47"/>
      <c r="H1048" s="66"/>
      <c r="I1048" s="18"/>
      <c r="J1048" s="17"/>
      <c r="K1048" s="20"/>
    </row>
    <row r="1049" spans="1:11" ht="15.75" x14ac:dyDescent="0.25">
      <c r="A1049" s="13">
        <v>1042</v>
      </c>
      <c r="B1049" s="197" t="s">
        <v>1352</v>
      </c>
      <c r="C1049" s="198">
        <v>2</v>
      </c>
      <c r="D1049" s="123"/>
      <c r="E1049" s="124"/>
      <c r="F1049" s="125">
        <f t="shared" si="15"/>
        <v>2</v>
      </c>
      <c r="G1049" s="47"/>
      <c r="H1049" s="66"/>
      <c r="I1049" s="18"/>
      <c r="J1049" s="17"/>
      <c r="K1049" s="20"/>
    </row>
    <row r="1050" spans="1:11" ht="15.75" x14ac:dyDescent="0.25">
      <c r="A1050" s="13">
        <v>1043</v>
      </c>
      <c r="B1050" s="197" t="s">
        <v>1353</v>
      </c>
      <c r="C1050" s="198">
        <v>2</v>
      </c>
      <c r="D1050" s="123"/>
      <c r="E1050" s="124"/>
      <c r="F1050" s="125">
        <f t="shared" si="15"/>
        <v>2</v>
      </c>
      <c r="G1050" s="47"/>
      <c r="H1050" s="66"/>
      <c r="I1050" s="18"/>
      <c r="J1050" s="17"/>
      <c r="K1050" s="20"/>
    </row>
    <row r="1051" spans="1:11" ht="15.75" x14ac:dyDescent="0.25">
      <c r="A1051" s="13">
        <v>1044</v>
      </c>
      <c r="B1051" s="197" t="s">
        <v>1354</v>
      </c>
      <c r="C1051" s="198">
        <v>1.5</v>
      </c>
      <c r="D1051" s="123"/>
      <c r="E1051" s="124"/>
      <c r="F1051" s="125">
        <f t="shared" si="15"/>
        <v>1.5</v>
      </c>
      <c r="G1051" s="47"/>
      <c r="H1051" s="66"/>
      <c r="I1051" s="18"/>
      <c r="J1051" s="17"/>
      <c r="K1051" s="20"/>
    </row>
    <row r="1052" spans="1:11" ht="15.75" x14ac:dyDescent="0.25">
      <c r="A1052" s="13">
        <v>1045</v>
      </c>
      <c r="B1052" s="197" t="s">
        <v>1355</v>
      </c>
      <c r="C1052" s="198">
        <v>1.4</v>
      </c>
      <c r="D1052" s="123"/>
      <c r="E1052" s="124"/>
      <c r="F1052" s="125">
        <f t="shared" si="15"/>
        <v>1.4</v>
      </c>
      <c r="G1052" s="47"/>
      <c r="H1052" s="66"/>
      <c r="I1052" s="18"/>
      <c r="J1052" s="17"/>
      <c r="K1052" s="20"/>
    </row>
    <row r="1053" spans="1:11" ht="15.75" x14ac:dyDescent="0.25">
      <c r="A1053" s="13">
        <v>1046</v>
      </c>
      <c r="B1053" s="197" t="s">
        <v>1070</v>
      </c>
      <c r="C1053" s="198">
        <v>1.4</v>
      </c>
      <c r="D1053" s="123"/>
      <c r="E1053" s="124"/>
      <c r="F1053" s="125">
        <f t="shared" si="15"/>
        <v>1.4</v>
      </c>
      <c r="G1053" s="47"/>
      <c r="H1053" s="66"/>
      <c r="I1053" s="18"/>
      <c r="J1053" s="17"/>
      <c r="K1053" s="20"/>
    </row>
    <row r="1054" spans="1:11" ht="15.75" x14ac:dyDescent="0.25">
      <c r="A1054" s="13">
        <v>1047</v>
      </c>
      <c r="B1054" s="197" t="s">
        <v>1356</v>
      </c>
      <c r="C1054" s="198">
        <v>2</v>
      </c>
      <c r="D1054" s="123"/>
      <c r="E1054" s="124"/>
      <c r="F1054" s="125">
        <f t="shared" si="15"/>
        <v>2</v>
      </c>
      <c r="G1054" s="47"/>
      <c r="H1054" s="66"/>
      <c r="I1054" s="18"/>
      <c r="J1054" s="17"/>
      <c r="K1054" s="20"/>
    </row>
    <row r="1055" spans="1:11" ht="15.75" x14ac:dyDescent="0.25">
      <c r="A1055" s="13">
        <v>1048</v>
      </c>
      <c r="B1055" s="213" t="s">
        <v>1022</v>
      </c>
      <c r="C1055" s="214">
        <v>1.5</v>
      </c>
      <c r="D1055" s="123"/>
      <c r="E1055" s="124"/>
      <c r="F1055" s="125">
        <f t="shared" si="15"/>
        <v>1.5</v>
      </c>
      <c r="G1055" s="47"/>
      <c r="H1055" s="66"/>
      <c r="I1055" s="18"/>
      <c r="J1055" s="17"/>
      <c r="K1055" s="20"/>
    </row>
    <row r="1056" spans="1:11" ht="15.75" x14ac:dyDescent="0.25">
      <c r="A1056" s="13">
        <v>1049</v>
      </c>
      <c r="B1056" s="197" t="s">
        <v>1357</v>
      </c>
      <c r="C1056" s="198">
        <v>1.5</v>
      </c>
      <c r="D1056" s="123"/>
      <c r="E1056" s="124"/>
      <c r="F1056" s="125">
        <f t="shared" si="15"/>
        <v>1.5</v>
      </c>
      <c r="G1056" s="47"/>
      <c r="H1056" s="66"/>
      <c r="I1056" s="18"/>
      <c r="J1056" s="17"/>
      <c r="K1056" s="20"/>
    </row>
    <row r="1057" spans="1:11" ht="15.75" x14ac:dyDescent="0.25">
      <c r="A1057" s="13">
        <v>1050</v>
      </c>
      <c r="B1057" s="197" t="s">
        <v>1358</v>
      </c>
      <c r="C1057" s="198">
        <v>1.4</v>
      </c>
      <c r="D1057" s="123"/>
      <c r="E1057" s="124"/>
      <c r="F1057" s="125">
        <f t="shared" si="15"/>
        <v>1.4</v>
      </c>
      <c r="G1057" s="47"/>
      <c r="H1057" s="66"/>
      <c r="I1057" s="18"/>
      <c r="J1057" s="17"/>
      <c r="K1057" s="20"/>
    </row>
    <row r="1058" spans="1:11" ht="15.75" x14ac:dyDescent="0.25">
      <c r="A1058" s="13">
        <v>1051</v>
      </c>
      <c r="B1058" s="197" t="s">
        <v>1287</v>
      </c>
      <c r="C1058" s="198">
        <v>1.5</v>
      </c>
      <c r="D1058" s="123"/>
      <c r="E1058" s="124"/>
      <c r="F1058" s="125">
        <f t="shared" si="15"/>
        <v>1.5</v>
      </c>
      <c r="G1058" s="47"/>
      <c r="H1058" s="66"/>
      <c r="I1058" s="18"/>
      <c r="J1058" s="17"/>
      <c r="K1058" s="20"/>
    </row>
    <row r="1059" spans="1:11" ht="15.75" x14ac:dyDescent="0.25">
      <c r="A1059" s="13">
        <v>1052</v>
      </c>
      <c r="B1059" s="197" t="s">
        <v>1359</v>
      </c>
      <c r="C1059" s="198">
        <v>1.4</v>
      </c>
      <c r="D1059" s="123"/>
      <c r="E1059" s="124"/>
      <c r="F1059" s="125">
        <f t="shared" si="15"/>
        <v>1.4</v>
      </c>
      <c r="G1059" s="47"/>
      <c r="H1059" s="66"/>
      <c r="I1059" s="18"/>
      <c r="J1059" s="17"/>
      <c r="K1059" s="20"/>
    </row>
    <row r="1060" spans="1:11" ht="15.75" x14ac:dyDescent="0.25">
      <c r="A1060" s="13">
        <v>1053</v>
      </c>
      <c r="B1060" s="197" t="s">
        <v>1360</v>
      </c>
      <c r="C1060" s="198">
        <v>1.5</v>
      </c>
      <c r="D1060" s="123"/>
      <c r="E1060" s="124"/>
      <c r="F1060" s="125">
        <f t="shared" si="15"/>
        <v>1.5</v>
      </c>
      <c r="G1060" s="47"/>
      <c r="H1060" s="66"/>
      <c r="I1060" s="18"/>
      <c r="J1060" s="17"/>
      <c r="K1060" s="20"/>
    </row>
    <row r="1061" spans="1:11" ht="15.75" x14ac:dyDescent="0.25">
      <c r="A1061" s="13">
        <v>1054</v>
      </c>
      <c r="B1061" s="197" t="s">
        <v>1361</v>
      </c>
      <c r="C1061" s="198">
        <v>1</v>
      </c>
      <c r="D1061" s="123"/>
      <c r="E1061" s="124"/>
      <c r="F1061" s="125">
        <f t="shared" si="15"/>
        <v>1</v>
      </c>
      <c r="G1061" s="47"/>
      <c r="H1061" s="66"/>
      <c r="I1061" s="18"/>
      <c r="J1061" s="17"/>
      <c r="K1061" s="20"/>
    </row>
    <row r="1062" spans="1:11" ht="15.75" x14ac:dyDescent="0.25">
      <c r="A1062" s="13">
        <v>1055</v>
      </c>
      <c r="B1062" s="197" t="s">
        <v>1181</v>
      </c>
      <c r="C1062" s="198">
        <v>1</v>
      </c>
      <c r="D1062" s="123"/>
      <c r="E1062" s="124"/>
      <c r="F1062" s="125">
        <f t="shared" si="15"/>
        <v>1</v>
      </c>
      <c r="G1062" s="47"/>
      <c r="H1062" s="66"/>
      <c r="I1062" s="18"/>
      <c r="J1062" s="17"/>
      <c r="K1062" s="20"/>
    </row>
    <row r="1063" spans="1:11" ht="15.75" x14ac:dyDescent="0.25">
      <c r="A1063" s="13">
        <v>1056</v>
      </c>
      <c r="B1063" s="197" t="s">
        <v>1362</v>
      </c>
      <c r="C1063" s="198">
        <v>1</v>
      </c>
      <c r="D1063" s="123"/>
      <c r="E1063" s="124"/>
      <c r="F1063" s="125">
        <f t="shared" si="15"/>
        <v>1</v>
      </c>
      <c r="G1063" s="47"/>
      <c r="H1063" s="66"/>
      <c r="I1063" s="18"/>
      <c r="J1063" s="17"/>
      <c r="K1063" s="20"/>
    </row>
    <row r="1064" spans="1:11" ht="15.75" x14ac:dyDescent="0.25">
      <c r="A1064" s="13">
        <v>1057</v>
      </c>
      <c r="B1064" s="197" t="s">
        <v>1363</v>
      </c>
      <c r="C1064" s="198">
        <v>1.4</v>
      </c>
      <c r="D1064" s="123"/>
      <c r="E1064" s="124"/>
      <c r="F1064" s="125">
        <f t="shared" si="15"/>
        <v>1.4</v>
      </c>
      <c r="G1064" s="47"/>
      <c r="H1064" s="66"/>
      <c r="I1064" s="18"/>
      <c r="J1064" s="17"/>
      <c r="K1064" s="20"/>
    </row>
    <row r="1065" spans="1:11" ht="15.75" x14ac:dyDescent="0.25">
      <c r="A1065" s="13">
        <v>1058</v>
      </c>
      <c r="B1065" s="197" t="s">
        <v>1364</v>
      </c>
      <c r="C1065" s="198">
        <v>1.4</v>
      </c>
      <c r="D1065" s="123"/>
      <c r="E1065" s="124"/>
      <c r="F1065" s="125">
        <f t="shared" si="15"/>
        <v>1.4</v>
      </c>
      <c r="G1065" s="47"/>
      <c r="H1065" s="66"/>
      <c r="I1065" s="18"/>
      <c r="J1065" s="17"/>
      <c r="K1065" s="20"/>
    </row>
    <row r="1066" spans="1:11" ht="15.75" x14ac:dyDescent="0.25">
      <c r="A1066" s="13">
        <v>1059</v>
      </c>
      <c r="B1066" s="197" t="s">
        <v>1365</v>
      </c>
      <c r="C1066" s="198">
        <v>1.4</v>
      </c>
      <c r="D1066" s="123"/>
      <c r="E1066" s="124"/>
      <c r="F1066" s="125">
        <f t="shared" si="15"/>
        <v>1.4</v>
      </c>
      <c r="G1066" s="47"/>
      <c r="H1066" s="66"/>
      <c r="I1066" s="18"/>
      <c r="J1066" s="17"/>
      <c r="K1066" s="20"/>
    </row>
    <row r="1067" spans="1:11" ht="15.75" x14ac:dyDescent="0.25">
      <c r="A1067" s="13">
        <v>1060</v>
      </c>
      <c r="B1067" s="213" t="s">
        <v>1366</v>
      </c>
      <c r="C1067" s="214">
        <v>1.4</v>
      </c>
      <c r="D1067" s="123"/>
      <c r="E1067" s="124"/>
      <c r="F1067" s="125">
        <f t="shared" si="15"/>
        <v>1.4</v>
      </c>
      <c r="G1067" s="47"/>
      <c r="H1067" s="66"/>
      <c r="I1067" s="18"/>
      <c r="J1067" s="17"/>
      <c r="K1067" s="20"/>
    </row>
    <row r="1068" spans="1:11" ht="15.75" x14ac:dyDescent="0.25">
      <c r="A1068" s="13">
        <v>1061</v>
      </c>
      <c r="B1068" s="197" t="s">
        <v>1367</v>
      </c>
      <c r="C1068" s="198">
        <v>1.4</v>
      </c>
      <c r="D1068" s="123"/>
      <c r="E1068" s="124"/>
      <c r="F1068" s="125">
        <f t="shared" si="15"/>
        <v>1.4</v>
      </c>
      <c r="G1068" s="47"/>
      <c r="H1068" s="66"/>
      <c r="I1068" s="18"/>
      <c r="J1068" s="17"/>
      <c r="K1068" s="20"/>
    </row>
    <row r="1069" spans="1:11" ht="15.75" x14ac:dyDescent="0.25">
      <c r="A1069" s="13">
        <v>1062</v>
      </c>
      <c r="B1069" s="197" t="s">
        <v>1368</v>
      </c>
      <c r="C1069" s="198">
        <v>1.4</v>
      </c>
      <c r="D1069" s="123"/>
      <c r="E1069" s="124"/>
      <c r="F1069" s="125">
        <f t="shared" si="15"/>
        <v>1.4</v>
      </c>
      <c r="G1069" s="47"/>
      <c r="H1069" s="66"/>
      <c r="I1069" s="18"/>
      <c r="J1069" s="17"/>
      <c r="K1069" s="20"/>
    </row>
    <row r="1070" spans="1:11" ht="15.75" x14ac:dyDescent="0.25">
      <c r="A1070" s="13">
        <v>1063</v>
      </c>
      <c r="B1070" s="197" t="s">
        <v>1369</v>
      </c>
      <c r="C1070" s="198">
        <v>1</v>
      </c>
      <c r="D1070" s="123"/>
      <c r="E1070" s="124"/>
      <c r="F1070" s="125">
        <f t="shared" si="15"/>
        <v>1</v>
      </c>
      <c r="G1070" s="47"/>
      <c r="H1070" s="66"/>
      <c r="I1070" s="18"/>
      <c r="J1070" s="17"/>
      <c r="K1070" s="20"/>
    </row>
    <row r="1071" spans="1:11" ht="15.75" x14ac:dyDescent="0.25">
      <c r="A1071" s="13">
        <v>1064</v>
      </c>
      <c r="B1071" s="197" t="s">
        <v>721</v>
      </c>
      <c r="C1071" s="198">
        <v>7.4</v>
      </c>
      <c r="D1071" s="123"/>
      <c r="E1071" s="124"/>
      <c r="F1071" s="125">
        <f t="shared" si="15"/>
        <v>7.4</v>
      </c>
      <c r="G1071" s="47"/>
      <c r="H1071" s="66"/>
      <c r="I1071" s="18"/>
      <c r="J1071" s="17"/>
      <c r="K1071" s="20"/>
    </row>
    <row r="1072" spans="1:11" ht="15.75" x14ac:dyDescent="0.25">
      <c r="A1072" s="13">
        <v>1065</v>
      </c>
      <c r="B1072" s="197" t="s">
        <v>1370</v>
      </c>
      <c r="C1072" s="198">
        <v>1</v>
      </c>
      <c r="D1072" s="123"/>
      <c r="E1072" s="124"/>
      <c r="F1072" s="125">
        <f t="shared" si="15"/>
        <v>1</v>
      </c>
      <c r="G1072" s="47"/>
      <c r="H1072" s="66"/>
      <c r="I1072" s="18"/>
      <c r="J1072" s="17"/>
      <c r="K1072" s="20"/>
    </row>
    <row r="1073" spans="1:11" ht="15.75" x14ac:dyDescent="0.25">
      <c r="A1073" s="13">
        <v>1066</v>
      </c>
      <c r="B1073" s="197" t="s">
        <v>1371</v>
      </c>
      <c r="C1073" s="198">
        <v>1</v>
      </c>
      <c r="D1073" s="123"/>
      <c r="E1073" s="124"/>
      <c r="F1073" s="125">
        <f t="shared" si="15"/>
        <v>1</v>
      </c>
      <c r="G1073" s="47"/>
      <c r="H1073" s="66"/>
      <c r="I1073" s="18"/>
      <c r="J1073" s="17"/>
      <c r="K1073" s="20"/>
    </row>
    <row r="1074" spans="1:11" ht="15.75" x14ac:dyDescent="0.25">
      <c r="A1074" s="13">
        <v>1067</v>
      </c>
      <c r="B1074" s="197" t="s">
        <v>947</v>
      </c>
      <c r="C1074" s="198">
        <v>1</v>
      </c>
      <c r="D1074" s="123"/>
      <c r="E1074" s="124"/>
      <c r="F1074" s="125">
        <f t="shared" si="15"/>
        <v>1</v>
      </c>
      <c r="G1074" s="47"/>
      <c r="H1074" s="66"/>
      <c r="I1074" s="18"/>
      <c r="J1074" s="17"/>
      <c r="K1074" s="20"/>
    </row>
    <row r="1075" spans="1:11" ht="15.75" x14ac:dyDescent="0.25">
      <c r="A1075" s="13">
        <v>1068</v>
      </c>
      <c r="B1075" s="197" t="s">
        <v>861</v>
      </c>
      <c r="C1075" s="198">
        <v>1</v>
      </c>
      <c r="D1075" s="123"/>
      <c r="E1075" s="124"/>
      <c r="F1075" s="125">
        <f t="shared" si="15"/>
        <v>1</v>
      </c>
      <c r="G1075" s="47"/>
      <c r="H1075" s="66"/>
      <c r="I1075" s="18"/>
      <c r="J1075" s="17"/>
      <c r="K1075" s="20"/>
    </row>
    <row r="1076" spans="1:11" ht="15.75" x14ac:dyDescent="0.25">
      <c r="A1076" s="13">
        <v>1069</v>
      </c>
      <c r="B1076" s="197" t="s">
        <v>1372</v>
      </c>
      <c r="C1076" s="198">
        <v>1.4</v>
      </c>
      <c r="D1076" s="123"/>
      <c r="E1076" s="124"/>
      <c r="F1076" s="125">
        <f t="shared" si="15"/>
        <v>1.4</v>
      </c>
      <c r="G1076" s="47"/>
      <c r="H1076" s="66"/>
      <c r="I1076" s="18"/>
      <c r="J1076" s="17"/>
      <c r="K1076" s="20"/>
    </row>
    <row r="1077" spans="1:11" ht="15.75" x14ac:dyDescent="0.25">
      <c r="A1077" s="13">
        <v>1070</v>
      </c>
      <c r="B1077" s="197" t="s">
        <v>1373</v>
      </c>
      <c r="C1077" s="198">
        <v>1.4</v>
      </c>
      <c r="D1077" s="123"/>
      <c r="E1077" s="124"/>
      <c r="F1077" s="125">
        <f t="shared" si="15"/>
        <v>1.4</v>
      </c>
      <c r="G1077" s="47"/>
      <c r="H1077" s="66"/>
      <c r="I1077" s="18"/>
      <c r="J1077" s="17"/>
      <c r="K1077" s="20"/>
    </row>
    <row r="1078" spans="1:11" ht="15.75" x14ac:dyDescent="0.25">
      <c r="A1078" s="13">
        <v>1071</v>
      </c>
      <c r="B1078" s="197" t="s">
        <v>726</v>
      </c>
      <c r="C1078" s="198">
        <v>1</v>
      </c>
      <c r="D1078" s="123"/>
      <c r="E1078" s="124"/>
      <c r="F1078" s="125">
        <f t="shared" si="15"/>
        <v>1</v>
      </c>
      <c r="G1078" s="47"/>
      <c r="H1078" s="66"/>
      <c r="I1078" s="18"/>
      <c r="J1078" s="17"/>
      <c r="K1078" s="20"/>
    </row>
    <row r="1079" spans="1:11" ht="15.75" x14ac:dyDescent="0.25">
      <c r="A1079" s="13">
        <v>1072</v>
      </c>
      <c r="B1079" s="197" t="s">
        <v>1009</v>
      </c>
      <c r="C1079" s="198">
        <v>1</v>
      </c>
      <c r="D1079" s="123"/>
      <c r="E1079" s="124"/>
      <c r="F1079" s="125">
        <f t="shared" si="15"/>
        <v>1</v>
      </c>
      <c r="G1079" s="47"/>
      <c r="H1079" s="66"/>
      <c r="I1079" s="18"/>
      <c r="J1079" s="17"/>
      <c r="K1079" s="20"/>
    </row>
    <row r="1080" spans="1:11" ht="15.75" x14ac:dyDescent="0.25">
      <c r="A1080" s="13">
        <v>1073</v>
      </c>
      <c r="B1080" s="197" t="s">
        <v>1149</v>
      </c>
      <c r="C1080" s="198">
        <v>1</v>
      </c>
      <c r="D1080" s="123"/>
      <c r="E1080" s="124"/>
      <c r="F1080" s="125">
        <f t="shared" si="15"/>
        <v>1</v>
      </c>
      <c r="G1080" s="47"/>
      <c r="H1080" s="66"/>
      <c r="I1080" s="18"/>
      <c r="J1080" s="17"/>
      <c r="K1080" s="20"/>
    </row>
    <row r="1081" spans="1:11" ht="15.75" x14ac:dyDescent="0.25">
      <c r="A1081" s="13">
        <v>1074</v>
      </c>
      <c r="B1081" s="197" t="s">
        <v>1374</v>
      </c>
      <c r="C1081" s="198">
        <v>1</v>
      </c>
      <c r="D1081" s="123"/>
      <c r="E1081" s="124"/>
      <c r="F1081" s="125">
        <f t="shared" si="15"/>
        <v>1</v>
      </c>
      <c r="G1081" s="47"/>
      <c r="H1081" s="66"/>
      <c r="I1081" s="18"/>
      <c r="J1081" s="17"/>
      <c r="K1081" s="20"/>
    </row>
    <row r="1082" spans="1:11" ht="15.75" x14ac:dyDescent="0.25">
      <c r="A1082" s="13">
        <v>1075</v>
      </c>
      <c r="B1082" s="197" t="s">
        <v>719</v>
      </c>
      <c r="C1082" s="198">
        <v>1</v>
      </c>
      <c r="D1082" s="123"/>
      <c r="E1082" s="124"/>
      <c r="F1082" s="125">
        <f t="shared" si="15"/>
        <v>1</v>
      </c>
      <c r="G1082" s="47"/>
      <c r="H1082" s="66"/>
      <c r="I1082" s="18"/>
      <c r="J1082" s="17"/>
      <c r="K1082" s="20"/>
    </row>
    <row r="1083" spans="1:11" ht="15.75" x14ac:dyDescent="0.25">
      <c r="A1083" s="13">
        <v>1076</v>
      </c>
      <c r="B1083" s="213" t="s">
        <v>1018</v>
      </c>
      <c r="C1083" s="214">
        <v>1</v>
      </c>
      <c r="D1083" s="123"/>
      <c r="E1083" s="124"/>
      <c r="F1083" s="125">
        <f t="shared" si="15"/>
        <v>1</v>
      </c>
      <c r="G1083" s="47"/>
      <c r="H1083" s="66"/>
      <c r="I1083" s="18"/>
      <c r="J1083" s="17"/>
      <c r="K1083" s="20"/>
    </row>
    <row r="1084" spans="1:11" ht="15.75" x14ac:dyDescent="0.25">
      <c r="A1084" s="13">
        <v>1077</v>
      </c>
      <c r="B1084" s="197" t="s">
        <v>1005</v>
      </c>
      <c r="C1084" s="198">
        <v>1.4</v>
      </c>
      <c r="D1084" s="123"/>
      <c r="E1084" s="124"/>
      <c r="F1084" s="125">
        <f t="shared" si="15"/>
        <v>1.4</v>
      </c>
      <c r="G1084" s="47"/>
      <c r="H1084" s="66"/>
      <c r="I1084" s="18"/>
      <c r="J1084" s="17"/>
      <c r="K1084" s="20"/>
    </row>
    <row r="1085" spans="1:11" ht="15.75" x14ac:dyDescent="0.25">
      <c r="A1085" s="13">
        <v>1078</v>
      </c>
      <c r="B1085" s="197" t="s">
        <v>1375</v>
      </c>
      <c r="C1085" s="198">
        <v>1.4</v>
      </c>
      <c r="D1085" s="123"/>
      <c r="E1085" s="124"/>
      <c r="F1085" s="125">
        <f t="shared" si="15"/>
        <v>1.4</v>
      </c>
      <c r="G1085" s="47"/>
      <c r="H1085" s="66"/>
      <c r="I1085" s="18"/>
      <c r="J1085" s="17"/>
      <c r="K1085" s="20"/>
    </row>
    <row r="1086" spans="1:11" ht="15.75" x14ac:dyDescent="0.25">
      <c r="A1086" s="13">
        <v>1079</v>
      </c>
      <c r="B1086" s="197" t="s">
        <v>1376</v>
      </c>
      <c r="C1086" s="198">
        <v>1.4</v>
      </c>
      <c r="D1086" s="123"/>
      <c r="E1086" s="124"/>
      <c r="F1086" s="125">
        <f t="shared" si="15"/>
        <v>1.4</v>
      </c>
      <c r="G1086" s="47"/>
      <c r="H1086" s="66"/>
      <c r="I1086" s="18"/>
      <c r="J1086" s="17"/>
      <c r="K1086" s="20"/>
    </row>
    <row r="1087" spans="1:11" ht="15.75" x14ac:dyDescent="0.25">
      <c r="A1087" s="13">
        <v>1080</v>
      </c>
      <c r="B1087" s="197" t="s">
        <v>1377</v>
      </c>
      <c r="C1087" s="198">
        <v>1.4</v>
      </c>
      <c r="D1087" s="123"/>
      <c r="E1087" s="124"/>
      <c r="F1087" s="125">
        <f t="shared" si="15"/>
        <v>1.4</v>
      </c>
      <c r="G1087" s="47"/>
      <c r="H1087" s="66"/>
      <c r="I1087" s="18"/>
      <c r="J1087" s="17"/>
      <c r="K1087" s="20"/>
    </row>
    <row r="1088" spans="1:11" ht="15.75" x14ac:dyDescent="0.25">
      <c r="A1088" s="13">
        <v>1081</v>
      </c>
      <c r="B1088" s="197" t="s">
        <v>1378</v>
      </c>
      <c r="C1088" s="198">
        <v>3</v>
      </c>
      <c r="D1088" s="123"/>
      <c r="E1088" s="124"/>
      <c r="F1088" s="125">
        <f t="shared" si="15"/>
        <v>3</v>
      </c>
      <c r="G1088" s="47"/>
      <c r="H1088" s="66"/>
      <c r="I1088" s="18"/>
      <c r="J1088" s="17"/>
      <c r="K1088" s="20"/>
    </row>
    <row r="1089" spans="1:11" ht="15.75" x14ac:dyDescent="0.25">
      <c r="A1089" s="13">
        <v>1082</v>
      </c>
      <c r="B1089" s="197" t="s">
        <v>1379</v>
      </c>
      <c r="C1089" s="198">
        <v>0.5</v>
      </c>
      <c r="D1089" s="123"/>
      <c r="E1089" s="124"/>
      <c r="F1089" s="125">
        <f t="shared" si="15"/>
        <v>0.5</v>
      </c>
      <c r="G1089" s="47"/>
      <c r="H1089" s="66"/>
      <c r="I1089" s="18"/>
      <c r="J1089" s="17"/>
      <c r="K1089" s="20"/>
    </row>
    <row r="1090" spans="1:11" ht="15.75" x14ac:dyDescent="0.25">
      <c r="A1090" s="13">
        <v>1083</v>
      </c>
      <c r="B1090" s="197" t="s">
        <v>1380</v>
      </c>
      <c r="C1090" s="198">
        <v>1</v>
      </c>
      <c r="D1090" s="123"/>
      <c r="E1090" s="124"/>
      <c r="F1090" s="125">
        <f t="shared" si="15"/>
        <v>1</v>
      </c>
      <c r="G1090" s="47"/>
      <c r="H1090" s="66"/>
      <c r="I1090" s="18"/>
      <c r="J1090" s="17"/>
      <c r="K1090" s="20"/>
    </row>
    <row r="1091" spans="1:11" ht="15.75" x14ac:dyDescent="0.25">
      <c r="A1091" s="13">
        <v>1084</v>
      </c>
      <c r="B1091" s="197" t="s">
        <v>1381</v>
      </c>
      <c r="C1091" s="198">
        <v>1.4</v>
      </c>
      <c r="D1091" s="123"/>
      <c r="E1091" s="124"/>
      <c r="F1091" s="125">
        <f t="shared" ref="F1091:F1154" si="16">SUM(C1091,D1091)</f>
        <v>1.4</v>
      </c>
      <c r="G1091" s="47"/>
      <c r="H1091" s="66"/>
      <c r="I1091" s="18"/>
      <c r="J1091" s="17"/>
      <c r="K1091" s="20"/>
    </row>
    <row r="1092" spans="1:11" ht="15.75" x14ac:dyDescent="0.25">
      <c r="A1092" s="13">
        <v>1085</v>
      </c>
      <c r="B1092" s="197" t="s">
        <v>1138</v>
      </c>
      <c r="C1092" s="198">
        <v>1.5</v>
      </c>
      <c r="D1092" s="123"/>
      <c r="E1092" s="124"/>
      <c r="F1092" s="125">
        <f t="shared" si="16"/>
        <v>1.5</v>
      </c>
      <c r="G1092" s="47"/>
      <c r="H1092" s="66"/>
      <c r="I1092" s="18"/>
      <c r="J1092" s="17"/>
      <c r="K1092" s="20"/>
    </row>
    <row r="1093" spans="1:11" ht="15.75" x14ac:dyDescent="0.25">
      <c r="A1093" s="13">
        <v>1086</v>
      </c>
      <c r="B1093" s="197" t="s">
        <v>1382</v>
      </c>
      <c r="C1093" s="198">
        <v>1.4</v>
      </c>
      <c r="D1093" s="123"/>
      <c r="E1093" s="124"/>
      <c r="F1093" s="125">
        <f t="shared" si="16"/>
        <v>1.4</v>
      </c>
      <c r="G1093" s="47"/>
      <c r="H1093" s="66"/>
      <c r="I1093" s="18"/>
      <c r="J1093" s="17"/>
      <c r="K1093" s="20"/>
    </row>
    <row r="1094" spans="1:11" ht="15.75" x14ac:dyDescent="0.25">
      <c r="A1094" s="13">
        <v>1087</v>
      </c>
      <c r="B1094" s="197" t="s">
        <v>1383</v>
      </c>
      <c r="C1094" s="198">
        <v>3.5</v>
      </c>
      <c r="D1094" s="123"/>
      <c r="E1094" s="124"/>
      <c r="F1094" s="125">
        <f t="shared" si="16"/>
        <v>3.5</v>
      </c>
      <c r="G1094" s="47"/>
      <c r="H1094" s="66"/>
      <c r="I1094" s="18"/>
      <c r="J1094" s="17"/>
      <c r="K1094" s="20"/>
    </row>
    <row r="1095" spans="1:11" ht="15.75" x14ac:dyDescent="0.25">
      <c r="A1095" s="13">
        <v>1088</v>
      </c>
      <c r="B1095" s="197" t="s">
        <v>1384</v>
      </c>
      <c r="C1095" s="198">
        <v>3</v>
      </c>
      <c r="D1095" s="123"/>
      <c r="E1095" s="124"/>
      <c r="F1095" s="125">
        <f t="shared" si="16"/>
        <v>3</v>
      </c>
      <c r="G1095" s="47"/>
      <c r="H1095" s="66"/>
      <c r="I1095" s="18"/>
      <c r="J1095" s="17"/>
      <c r="K1095" s="20"/>
    </row>
    <row r="1096" spans="1:11" ht="15.75" x14ac:dyDescent="0.25">
      <c r="A1096" s="13">
        <v>1089</v>
      </c>
      <c r="B1096" s="197" t="s">
        <v>1385</v>
      </c>
      <c r="C1096" s="198">
        <v>1</v>
      </c>
      <c r="D1096" s="123"/>
      <c r="E1096" s="124"/>
      <c r="F1096" s="125">
        <f t="shared" si="16"/>
        <v>1</v>
      </c>
      <c r="G1096" s="47"/>
      <c r="H1096" s="66"/>
      <c r="I1096" s="18"/>
      <c r="J1096" s="17"/>
      <c r="K1096" s="20"/>
    </row>
    <row r="1097" spans="1:11" ht="15.75" x14ac:dyDescent="0.25">
      <c r="A1097" s="13">
        <v>1090</v>
      </c>
      <c r="B1097" s="197" t="s">
        <v>1386</v>
      </c>
      <c r="C1097" s="198">
        <v>1</v>
      </c>
      <c r="D1097" s="123"/>
      <c r="E1097" s="124"/>
      <c r="F1097" s="125">
        <f t="shared" si="16"/>
        <v>1</v>
      </c>
      <c r="G1097" s="47"/>
      <c r="H1097" s="66"/>
      <c r="I1097" s="18"/>
      <c r="J1097" s="17"/>
      <c r="K1097" s="20"/>
    </row>
    <row r="1098" spans="1:11" ht="15.75" x14ac:dyDescent="0.25">
      <c r="A1098" s="13">
        <v>1091</v>
      </c>
      <c r="B1098" s="213" t="s">
        <v>663</v>
      </c>
      <c r="C1098" s="214">
        <v>1</v>
      </c>
      <c r="D1098" s="123"/>
      <c r="E1098" s="124"/>
      <c r="F1098" s="125">
        <f t="shared" si="16"/>
        <v>1</v>
      </c>
      <c r="G1098" s="47"/>
      <c r="H1098" s="66"/>
      <c r="I1098" s="18"/>
      <c r="J1098" s="17"/>
      <c r="K1098" s="20"/>
    </row>
    <row r="1099" spans="1:11" ht="15.75" x14ac:dyDescent="0.25">
      <c r="A1099" s="13">
        <v>1092</v>
      </c>
      <c r="B1099" s="197" t="s">
        <v>1387</v>
      </c>
      <c r="C1099" s="198">
        <v>3</v>
      </c>
      <c r="D1099" s="123"/>
      <c r="E1099" s="124"/>
      <c r="F1099" s="125">
        <f t="shared" si="16"/>
        <v>3</v>
      </c>
      <c r="G1099" s="47"/>
      <c r="H1099" s="66"/>
      <c r="I1099" s="18"/>
      <c r="J1099" s="17"/>
      <c r="K1099" s="20"/>
    </row>
    <row r="1100" spans="1:11" ht="15.75" x14ac:dyDescent="0.25">
      <c r="A1100" s="13">
        <v>1093</v>
      </c>
      <c r="B1100" s="197" t="s">
        <v>1388</v>
      </c>
      <c r="C1100" s="198">
        <v>5</v>
      </c>
      <c r="D1100" s="123"/>
      <c r="E1100" s="124"/>
      <c r="F1100" s="125">
        <f t="shared" si="16"/>
        <v>5</v>
      </c>
      <c r="G1100" s="47"/>
      <c r="H1100" s="66"/>
      <c r="I1100" s="18"/>
      <c r="J1100" s="17"/>
      <c r="K1100" s="20"/>
    </row>
    <row r="1101" spans="1:11" ht="15.75" x14ac:dyDescent="0.25">
      <c r="A1101" s="13">
        <v>1094</v>
      </c>
      <c r="B1101" s="197" t="s">
        <v>1389</v>
      </c>
      <c r="C1101" s="198">
        <v>1.4</v>
      </c>
      <c r="D1101" s="123"/>
      <c r="E1101" s="124"/>
      <c r="F1101" s="125">
        <f t="shared" si="16"/>
        <v>1.4</v>
      </c>
      <c r="G1101" s="47"/>
      <c r="H1101" s="66"/>
      <c r="I1101" s="18"/>
      <c r="J1101" s="17"/>
      <c r="K1101" s="20"/>
    </row>
    <row r="1102" spans="1:11" ht="15.75" x14ac:dyDescent="0.25">
      <c r="A1102" s="13">
        <v>1095</v>
      </c>
      <c r="B1102" s="197" t="s">
        <v>1151</v>
      </c>
      <c r="C1102" s="198">
        <v>3</v>
      </c>
      <c r="D1102" s="123"/>
      <c r="E1102" s="124"/>
      <c r="F1102" s="125">
        <f t="shared" si="16"/>
        <v>3</v>
      </c>
      <c r="G1102" s="47"/>
      <c r="H1102" s="66"/>
      <c r="I1102" s="18"/>
      <c r="J1102" s="17"/>
      <c r="K1102" s="20"/>
    </row>
    <row r="1103" spans="1:11" ht="15.75" x14ac:dyDescent="0.25">
      <c r="A1103" s="13">
        <v>1096</v>
      </c>
      <c r="B1103" s="197" t="s">
        <v>1390</v>
      </c>
      <c r="C1103" s="198">
        <v>1.4</v>
      </c>
      <c r="D1103" s="123"/>
      <c r="E1103" s="124"/>
      <c r="F1103" s="125">
        <f t="shared" si="16"/>
        <v>1.4</v>
      </c>
      <c r="G1103" s="47"/>
      <c r="H1103" s="66"/>
      <c r="I1103" s="18"/>
      <c r="J1103" s="17"/>
      <c r="K1103" s="20"/>
    </row>
    <row r="1104" spans="1:11" ht="15.75" x14ac:dyDescent="0.25">
      <c r="A1104" s="13">
        <v>1097</v>
      </c>
      <c r="B1104" s="197" t="s">
        <v>1175</v>
      </c>
      <c r="C1104" s="198">
        <v>0.7</v>
      </c>
      <c r="D1104" s="123"/>
      <c r="E1104" s="124"/>
      <c r="F1104" s="125">
        <f t="shared" si="16"/>
        <v>0.7</v>
      </c>
      <c r="G1104" s="47"/>
      <c r="H1104" s="66"/>
      <c r="I1104" s="18"/>
      <c r="J1104" s="17"/>
      <c r="K1104" s="20"/>
    </row>
    <row r="1105" spans="1:11" ht="15.75" x14ac:dyDescent="0.25">
      <c r="A1105" s="13">
        <v>1098</v>
      </c>
      <c r="B1105" s="197" t="s">
        <v>1391</v>
      </c>
      <c r="C1105" s="198">
        <v>1.4</v>
      </c>
      <c r="D1105" s="123"/>
      <c r="E1105" s="124"/>
      <c r="F1105" s="125">
        <f t="shared" si="16"/>
        <v>1.4</v>
      </c>
      <c r="G1105" s="47"/>
      <c r="H1105" s="66"/>
      <c r="I1105" s="18"/>
      <c r="J1105" s="17"/>
      <c r="K1105" s="20"/>
    </row>
    <row r="1106" spans="1:11" ht="15.75" x14ac:dyDescent="0.25">
      <c r="A1106" s="13">
        <v>1099</v>
      </c>
      <c r="B1106" s="197" t="s">
        <v>1392</v>
      </c>
      <c r="C1106" s="198">
        <v>2</v>
      </c>
      <c r="D1106" s="123"/>
      <c r="E1106" s="124"/>
      <c r="F1106" s="125">
        <f t="shared" si="16"/>
        <v>2</v>
      </c>
      <c r="G1106" s="47"/>
      <c r="H1106" s="66"/>
      <c r="I1106" s="18"/>
      <c r="J1106" s="17"/>
      <c r="K1106" s="20"/>
    </row>
    <row r="1107" spans="1:11" ht="15.75" x14ac:dyDescent="0.25">
      <c r="A1107" s="13">
        <v>1100</v>
      </c>
      <c r="B1107" s="197" t="s">
        <v>1393</v>
      </c>
      <c r="C1107" s="198">
        <v>1.4</v>
      </c>
      <c r="D1107" s="123"/>
      <c r="E1107" s="124"/>
      <c r="F1107" s="125">
        <f t="shared" si="16"/>
        <v>1.4</v>
      </c>
      <c r="G1107" s="47"/>
      <c r="H1107" s="66"/>
      <c r="I1107" s="18"/>
      <c r="J1107" s="17"/>
      <c r="K1107" s="20"/>
    </row>
    <row r="1108" spans="1:11" ht="15.75" x14ac:dyDescent="0.25">
      <c r="A1108" s="13">
        <v>1101</v>
      </c>
      <c r="B1108" s="197" t="s">
        <v>1394</v>
      </c>
      <c r="C1108" s="198">
        <v>2</v>
      </c>
      <c r="D1108" s="123"/>
      <c r="E1108" s="124"/>
      <c r="F1108" s="125">
        <f t="shared" si="16"/>
        <v>2</v>
      </c>
      <c r="G1108" s="47"/>
      <c r="H1108" s="66"/>
      <c r="I1108" s="18"/>
      <c r="J1108" s="17"/>
      <c r="K1108" s="20"/>
    </row>
    <row r="1109" spans="1:11" ht="15.75" x14ac:dyDescent="0.25">
      <c r="A1109" s="13">
        <v>1102</v>
      </c>
      <c r="B1109" s="197" t="s">
        <v>1395</v>
      </c>
      <c r="C1109" s="198">
        <v>1.4</v>
      </c>
      <c r="D1109" s="123"/>
      <c r="E1109" s="124"/>
      <c r="F1109" s="125">
        <f t="shared" si="16"/>
        <v>1.4</v>
      </c>
      <c r="G1109" s="47"/>
      <c r="H1109" s="66"/>
      <c r="I1109" s="18"/>
      <c r="J1109" s="17"/>
      <c r="K1109" s="20"/>
    </row>
    <row r="1110" spans="1:11" ht="15.75" x14ac:dyDescent="0.25">
      <c r="A1110" s="13">
        <v>1103</v>
      </c>
      <c r="B1110" s="197" t="s">
        <v>1396</v>
      </c>
      <c r="C1110" s="198">
        <v>3</v>
      </c>
      <c r="D1110" s="123"/>
      <c r="E1110" s="124"/>
      <c r="F1110" s="125">
        <f t="shared" si="16"/>
        <v>3</v>
      </c>
      <c r="G1110" s="47"/>
      <c r="H1110" s="66"/>
      <c r="I1110" s="18"/>
      <c r="J1110" s="17"/>
      <c r="K1110" s="20"/>
    </row>
    <row r="1111" spans="1:11" ht="15.75" x14ac:dyDescent="0.25">
      <c r="A1111" s="13">
        <v>1104</v>
      </c>
      <c r="B1111" s="197" t="s">
        <v>1287</v>
      </c>
      <c r="C1111" s="198">
        <v>2</v>
      </c>
      <c r="D1111" s="123"/>
      <c r="E1111" s="124"/>
      <c r="F1111" s="125">
        <f t="shared" si="16"/>
        <v>2</v>
      </c>
      <c r="G1111" s="47"/>
      <c r="H1111" s="66"/>
      <c r="I1111" s="18"/>
      <c r="J1111" s="17"/>
      <c r="K1111" s="20"/>
    </row>
    <row r="1112" spans="1:11" ht="15.75" x14ac:dyDescent="0.25">
      <c r="A1112" s="13">
        <v>1105</v>
      </c>
      <c r="B1112" s="197" t="s">
        <v>1397</v>
      </c>
      <c r="C1112" s="198">
        <v>1.4</v>
      </c>
      <c r="D1112" s="123"/>
      <c r="E1112" s="124"/>
      <c r="F1112" s="125">
        <f t="shared" si="16"/>
        <v>1.4</v>
      </c>
      <c r="G1112" s="47"/>
      <c r="H1112" s="66"/>
      <c r="I1112" s="18"/>
      <c r="J1112" s="17"/>
      <c r="K1112" s="20"/>
    </row>
    <row r="1113" spans="1:11" ht="15.75" x14ac:dyDescent="0.25">
      <c r="A1113" s="13">
        <v>1106</v>
      </c>
      <c r="B1113" s="213" t="s">
        <v>1242</v>
      </c>
      <c r="C1113" s="214">
        <v>1.4</v>
      </c>
      <c r="D1113" s="123"/>
      <c r="E1113" s="124"/>
      <c r="F1113" s="125">
        <f t="shared" si="16"/>
        <v>1.4</v>
      </c>
      <c r="G1113" s="47"/>
      <c r="H1113" s="66"/>
      <c r="I1113" s="18"/>
      <c r="J1113" s="17"/>
      <c r="K1113" s="20"/>
    </row>
    <row r="1114" spans="1:11" ht="15.75" x14ac:dyDescent="0.25">
      <c r="A1114" s="13">
        <v>1107</v>
      </c>
      <c r="B1114" s="197" t="s">
        <v>810</v>
      </c>
      <c r="C1114" s="198">
        <v>1</v>
      </c>
      <c r="D1114" s="123"/>
      <c r="E1114" s="124"/>
      <c r="F1114" s="125">
        <f t="shared" si="16"/>
        <v>1</v>
      </c>
      <c r="G1114" s="47"/>
      <c r="H1114" s="66"/>
      <c r="I1114" s="18"/>
      <c r="J1114" s="17"/>
      <c r="K1114" s="20"/>
    </row>
    <row r="1115" spans="1:11" ht="15.75" x14ac:dyDescent="0.25">
      <c r="A1115" s="13">
        <v>1108</v>
      </c>
      <c r="B1115" s="206" t="s">
        <v>1398</v>
      </c>
      <c r="C1115" s="207">
        <v>1</v>
      </c>
      <c r="D1115" s="123"/>
      <c r="E1115" s="124"/>
      <c r="F1115" s="125">
        <f t="shared" si="16"/>
        <v>1</v>
      </c>
      <c r="G1115" s="47"/>
      <c r="H1115" s="66"/>
      <c r="I1115" s="18"/>
      <c r="J1115" s="17"/>
      <c r="K1115" s="20"/>
    </row>
    <row r="1116" spans="1:11" ht="15.75" x14ac:dyDescent="0.25">
      <c r="A1116" s="13">
        <v>1109</v>
      </c>
      <c r="B1116" s="206" t="s">
        <v>1200</v>
      </c>
      <c r="C1116" s="207">
        <v>3</v>
      </c>
      <c r="D1116" s="123"/>
      <c r="E1116" s="124"/>
      <c r="F1116" s="125">
        <f t="shared" si="16"/>
        <v>3</v>
      </c>
      <c r="G1116" s="47"/>
      <c r="H1116" s="66"/>
      <c r="I1116" s="18"/>
      <c r="J1116" s="17"/>
      <c r="K1116" s="20"/>
    </row>
    <row r="1117" spans="1:11" ht="15.75" x14ac:dyDescent="0.25">
      <c r="A1117" s="13">
        <v>1110</v>
      </c>
      <c r="B1117" s="206" t="s">
        <v>1399</v>
      </c>
      <c r="C1117" s="207">
        <v>0.7</v>
      </c>
      <c r="D1117" s="123"/>
      <c r="E1117" s="124"/>
      <c r="F1117" s="125">
        <f t="shared" si="16"/>
        <v>0.7</v>
      </c>
      <c r="G1117" s="47"/>
      <c r="H1117" s="66"/>
      <c r="I1117" s="18"/>
      <c r="J1117" s="17"/>
      <c r="K1117" s="20"/>
    </row>
    <row r="1118" spans="1:11" ht="15.75" x14ac:dyDescent="0.25">
      <c r="A1118" s="13">
        <v>1111</v>
      </c>
      <c r="B1118" s="206" t="s">
        <v>1400</v>
      </c>
      <c r="C1118" s="207">
        <v>1</v>
      </c>
      <c r="D1118" s="123"/>
      <c r="E1118" s="124"/>
      <c r="F1118" s="125">
        <f t="shared" si="16"/>
        <v>1</v>
      </c>
      <c r="G1118" s="47"/>
      <c r="H1118" s="66"/>
      <c r="I1118" s="18"/>
      <c r="J1118" s="17"/>
      <c r="K1118" s="20"/>
    </row>
    <row r="1119" spans="1:11" ht="15.75" x14ac:dyDescent="0.25">
      <c r="A1119" s="13">
        <v>1112</v>
      </c>
      <c r="B1119" s="206" t="s">
        <v>1401</v>
      </c>
      <c r="C1119" s="207">
        <v>1.4</v>
      </c>
      <c r="D1119" s="123"/>
      <c r="E1119" s="124"/>
      <c r="F1119" s="125">
        <f t="shared" si="16"/>
        <v>1.4</v>
      </c>
      <c r="G1119" s="47"/>
      <c r="H1119" s="66"/>
      <c r="I1119" s="18"/>
      <c r="J1119" s="17"/>
      <c r="K1119" s="20"/>
    </row>
    <row r="1120" spans="1:11" ht="15.75" x14ac:dyDescent="0.25">
      <c r="A1120" s="13">
        <v>1113</v>
      </c>
      <c r="B1120" s="206" t="s">
        <v>1402</v>
      </c>
      <c r="C1120" s="207">
        <v>1.4</v>
      </c>
      <c r="D1120" s="123"/>
      <c r="E1120" s="124"/>
      <c r="F1120" s="125">
        <f t="shared" si="16"/>
        <v>1.4</v>
      </c>
      <c r="G1120" s="47"/>
      <c r="H1120" s="66"/>
      <c r="I1120" s="18"/>
      <c r="J1120" s="17"/>
      <c r="K1120" s="20"/>
    </row>
    <row r="1121" spans="1:11" ht="15.75" x14ac:dyDescent="0.25">
      <c r="A1121" s="13">
        <v>1114</v>
      </c>
      <c r="B1121" s="206" t="s">
        <v>1403</v>
      </c>
      <c r="C1121" s="207">
        <v>1.4</v>
      </c>
      <c r="D1121" s="123"/>
      <c r="E1121" s="124"/>
      <c r="F1121" s="125">
        <f t="shared" si="16"/>
        <v>1.4</v>
      </c>
      <c r="G1121" s="47"/>
      <c r="H1121" s="66"/>
      <c r="I1121" s="18"/>
      <c r="J1121" s="17"/>
      <c r="K1121" s="20"/>
    </row>
    <row r="1122" spans="1:11" ht="15.75" x14ac:dyDescent="0.25">
      <c r="A1122" s="13">
        <v>1115</v>
      </c>
      <c r="B1122" s="206" t="s">
        <v>1404</v>
      </c>
      <c r="C1122" s="207">
        <v>1.4</v>
      </c>
      <c r="D1122" s="123"/>
      <c r="E1122" s="124"/>
      <c r="F1122" s="125">
        <f t="shared" si="16"/>
        <v>1.4</v>
      </c>
      <c r="G1122" s="47"/>
      <c r="H1122" s="66"/>
      <c r="I1122" s="18"/>
      <c r="J1122" s="17"/>
      <c r="K1122" s="20"/>
    </row>
    <row r="1123" spans="1:11" ht="15.75" x14ac:dyDescent="0.25">
      <c r="A1123" s="13">
        <v>1116</v>
      </c>
      <c r="B1123" s="206" t="s">
        <v>1405</v>
      </c>
      <c r="C1123" s="207">
        <v>1.4</v>
      </c>
      <c r="D1123" s="123"/>
      <c r="E1123" s="124"/>
      <c r="F1123" s="125">
        <f t="shared" si="16"/>
        <v>1.4</v>
      </c>
      <c r="G1123" s="47"/>
      <c r="H1123" s="66"/>
      <c r="I1123" s="18"/>
      <c r="J1123" s="17"/>
      <c r="K1123" s="20"/>
    </row>
    <row r="1124" spans="1:11" ht="15.75" x14ac:dyDescent="0.25">
      <c r="A1124" s="13">
        <v>1117</v>
      </c>
      <c r="B1124" s="206" t="s">
        <v>1406</v>
      </c>
      <c r="C1124" s="207">
        <v>1.4</v>
      </c>
      <c r="D1124" s="123"/>
      <c r="E1124" s="124"/>
      <c r="F1124" s="125">
        <f t="shared" si="16"/>
        <v>1.4</v>
      </c>
      <c r="G1124" s="47"/>
      <c r="H1124" s="66"/>
      <c r="I1124" s="18"/>
      <c r="J1124" s="17"/>
      <c r="K1124" s="20"/>
    </row>
    <row r="1125" spans="1:11" ht="15.75" x14ac:dyDescent="0.25">
      <c r="A1125" s="13">
        <v>1118</v>
      </c>
      <c r="B1125" s="206" t="s">
        <v>1139</v>
      </c>
      <c r="C1125" s="207">
        <v>1.5</v>
      </c>
      <c r="D1125" s="123"/>
      <c r="E1125" s="124"/>
      <c r="F1125" s="125">
        <f t="shared" si="16"/>
        <v>1.5</v>
      </c>
      <c r="G1125" s="47"/>
      <c r="H1125" s="66"/>
      <c r="I1125" s="18"/>
      <c r="J1125" s="17"/>
      <c r="K1125" s="20"/>
    </row>
    <row r="1126" spans="1:11" ht="15.75" x14ac:dyDescent="0.25">
      <c r="A1126" s="13">
        <v>1119</v>
      </c>
      <c r="B1126" s="206" t="s">
        <v>1252</v>
      </c>
      <c r="C1126" s="207">
        <v>1</v>
      </c>
      <c r="D1126" s="123"/>
      <c r="E1126" s="124"/>
      <c r="F1126" s="125">
        <f t="shared" si="16"/>
        <v>1</v>
      </c>
      <c r="G1126" s="47"/>
      <c r="H1126" s="66"/>
      <c r="I1126" s="18"/>
      <c r="J1126" s="17"/>
      <c r="K1126" s="20"/>
    </row>
    <row r="1127" spans="1:11" ht="15.75" x14ac:dyDescent="0.25">
      <c r="A1127" s="13">
        <v>1120</v>
      </c>
      <c r="B1127" s="206" t="s">
        <v>1407</v>
      </c>
      <c r="C1127" s="207">
        <v>1.4</v>
      </c>
      <c r="D1127" s="123"/>
      <c r="E1127" s="124"/>
      <c r="F1127" s="125">
        <f t="shared" si="16"/>
        <v>1.4</v>
      </c>
      <c r="G1127" s="47"/>
      <c r="H1127" s="66"/>
      <c r="I1127" s="18"/>
      <c r="J1127" s="17"/>
      <c r="K1127" s="20"/>
    </row>
    <row r="1128" spans="1:11" ht="15.75" x14ac:dyDescent="0.25">
      <c r="A1128" s="13">
        <v>1121</v>
      </c>
      <c r="B1128" s="206" t="s">
        <v>1408</v>
      </c>
      <c r="C1128" s="207">
        <v>1.5</v>
      </c>
      <c r="D1128" s="123"/>
      <c r="E1128" s="124"/>
      <c r="F1128" s="125">
        <f t="shared" si="16"/>
        <v>1.5</v>
      </c>
      <c r="G1128" s="47"/>
      <c r="H1128" s="66"/>
      <c r="I1128" s="18"/>
      <c r="J1128" s="17"/>
      <c r="K1128" s="20"/>
    </row>
    <row r="1129" spans="1:11" ht="15.75" x14ac:dyDescent="0.25">
      <c r="A1129" s="13">
        <v>1122</v>
      </c>
      <c r="B1129" s="206" t="s">
        <v>806</v>
      </c>
      <c r="C1129" s="207">
        <v>3</v>
      </c>
      <c r="D1129" s="123"/>
      <c r="E1129" s="124"/>
      <c r="F1129" s="125">
        <f t="shared" si="16"/>
        <v>3</v>
      </c>
      <c r="G1129" s="47"/>
      <c r="H1129" s="66"/>
      <c r="I1129" s="18"/>
      <c r="J1129" s="17"/>
      <c r="K1129" s="20"/>
    </row>
    <row r="1130" spans="1:11" ht="15.75" x14ac:dyDescent="0.25">
      <c r="A1130" s="13">
        <v>1123</v>
      </c>
      <c r="B1130" s="206" t="s">
        <v>1409</v>
      </c>
      <c r="C1130" s="207">
        <v>1.4</v>
      </c>
      <c r="D1130" s="123"/>
      <c r="E1130" s="124"/>
      <c r="F1130" s="125">
        <f t="shared" si="16"/>
        <v>1.4</v>
      </c>
      <c r="G1130" s="47"/>
      <c r="H1130" s="66"/>
      <c r="I1130" s="18"/>
      <c r="J1130" s="17"/>
      <c r="K1130" s="20"/>
    </row>
    <row r="1131" spans="1:11" ht="15.75" x14ac:dyDescent="0.25">
      <c r="A1131" s="13">
        <v>1124</v>
      </c>
      <c r="B1131" s="206" t="s">
        <v>1410</v>
      </c>
      <c r="C1131" s="207">
        <v>0.5</v>
      </c>
      <c r="D1131" s="123"/>
      <c r="E1131" s="124"/>
      <c r="F1131" s="125">
        <f t="shared" si="16"/>
        <v>0.5</v>
      </c>
      <c r="G1131" s="47"/>
      <c r="H1131" s="66"/>
      <c r="I1131" s="18"/>
      <c r="J1131" s="17"/>
      <c r="K1131" s="20"/>
    </row>
    <row r="1132" spans="1:11" ht="15.75" x14ac:dyDescent="0.25">
      <c r="A1132" s="13">
        <v>1125</v>
      </c>
      <c r="B1132" s="206" t="s">
        <v>1411</v>
      </c>
      <c r="C1132" s="207">
        <v>2</v>
      </c>
      <c r="D1132" s="123"/>
      <c r="E1132" s="124"/>
      <c r="F1132" s="125">
        <f t="shared" si="16"/>
        <v>2</v>
      </c>
      <c r="G1132" s="47"/>
      <c r="H1132" s="66"/>
      <c r="I1132" s="18"/>
      <c r="J1132" s="17"/>
      <c r="K1132" s="20"/>
    </row>
    <row r="1133" spans="1:11" ht="15.75" x14ac:dyDescent="0.25">
      <c r="A1133" s="13">
        <v>1126</v>
      </c>
      <c r="B1133" s="206" t="s">
        <v>1412</v>
      </c>
      <c r="C1133" s="207">
        <v>1.4</v>
      </c>
      <c r="D1133" s="123"/>
      <c r="E1133" s="124"/>
      <c r="F1133" s="125">
        <f t="shared" si="16"/>
        <v>1.4</v>
      </c>
      <c r="G1133" s="47"/>
      <c r="H1133" s="66"/>
      <c r="I1133" s="18"/>
      <c r="J1133" s="17"/>
      <c r="K1133" s="20"/>
    </row>
    <row r="1134" spans="1:11" ht="15.75" x14ac:dyDescent="0.25">
      <c r="A1134" s="13">
        <v>1127</v>
      </c>
      <c r="B1134" s="206" t="s">
        <v>1413</v>
      </c>
      <c r="C1134" s="207">
        <v>0.4</v>
      </c>
      <c r="D1134" s="123"/>
      <c r="E1134" s="124"/>
      <c r="F1134" s="125">
        <f t="shared" si="16"/>
        <v>0.4</v>
      </c>
      <c r="G1134" s="47"/>
      <c r="H1134" s="66"/>
      <c r="I1134" s="18"/>
      <c r="J1134" s="17"/>
      <c r="K1134" s="20"/>
    </row>
    <row r="1135" spans="1:11" ht="15.75" x14ac:dyDescent="0.25">
      <c r="A1135" s="13">
        <v>1128</v>
      </c>
      <c r="B1135" s="206" t="s">
        <v>1414</v>
      </c>
      <c r="C1135" s="207">
        <v>1.5</v>
      </c>
      <c r="D1135" s="123"/>
      <c r="E1135" s="124"/>
      <c r="F1135" s="125">
        <f t="shared" si="16"/>
        <v>1.5</v>
      </c>
      <c r="G1135" s="47"/>
      <c r="H1135" s="66"/>
      <c r="I1135" s="18"/>
      <c r="J1135" s="17"/>
      <c r="K1135" s="20"/>
    </row>
    <row r="1136" spans="1:11" ht="15.75" x14ac:dyDescent="0.25">
      <c r="A1136" s="13">
        <v>1129</v>
      </c>
      <c r="B1136" s="206" t="s">
        <v>1415</v>
      </c>
      <c r="C1136" s="207">
        <v>1.4</v>
      </c>
      <c r="D1136" s="123"/>
      <c r="E1136" s="124"/>
      <c r="F1136" s="125">
        <f t="shared" si="16"/>
        <v>1.4</v>
      </c>
      <c r="G1136" s="47"/>
      <c r="H1136" s="66"/>
      <c r="I1136" s="18"/>
      <c r="J1136" s="17"/>
      <c r="K1136" s="20"/>
    </row>
    <row r="1137" spans="1:11" ht="15.75" x14ac:dyDescent="0.25">
      <c r="A1137" s="13">
        <v>1130</v>
      </c>
      <c r="B1137" s="206" t="s">
        <v>1416</v>
      </c>
      <c r="C1137" s="207">
        <v>1.4</v>
      </c>
      <c r="D1137" s="123"/>
      <c r="E1137" s="124"/>
      <c r="F1137" s="125">
        <f t="shared" si="16"/>
        <v>1.4</v>
      </c>
      <c r="G1137" s="47"/>
      <c r="H1137" s="66"/>
      <c r="I1137" s="18"/>
      <c r="J1137" s="17"/>
      <c r="K1137" s="20"/>
    </row>
    <row r="1138" spans="1:11" ht="15.75" x14ac:dyDescent="0.25">
      <c r="A1138" s="13">
        <v>1131</v>
      </c>
      <c r="B1138" s="206" t="s">
        <v>1417</v>
      </c>
      <c r="C1138" s="207">
        <v>1.4</v>
      </c>
      <c r="D1138" s="123"/>
      <c r="E1138" s="124"/>
      <c r="F1138" s="125">
        <f t="shared" si="16"/>
        <v>1.4</v>
      </c>
      <c r="G1138" s="47"/>
      <c r="H1138" s="66"/>
      <c r="I1138" s="18"/>
      <c r="J1138" s="17"/>
      <c r="K1138" s="20"/>
    </row>
    <row r="1139" spans="1:11" ht="15.75" x14ac:dyDescent="0.25">
      <c r="A1139" s="13">
        <v>1132</v>
      </c>
      <c r="B1139" s="206" t="s">
        <v>1190</v>
      </c>
      <c r="C1139" s="207">
        <v>1.4</v>
      </c>
      <c r="D1139" s="123"/>
      <c r="E1139" s="124"/>
      <c r="F1139" s="125">
        <f t="shared" si="16"/>
        <v>1.4</v>
      </c>
      <c r="G1139" s="47"/>
      <c r="H1139" s="66"/>
      <c r="I1139" s="18"/>
      <c r="J1139" s="17"/>
      <c r="K1139" s="20"/>
    </row>
    <row r="1140" spans="1:11" ht="15.75" x14ac:dyDescent="0.25">
      <c r="A1140" s="13">
        <v>1133</v>
      </c>
      <c r="B1140" s="206" t="s">
        <v>1287</v>
      </c>
      <c r="C1140" s="207">
        <v>1.5</v>
      </c>
      <c r="D1140" s="123"/>
      <c r="E1140" s="124"/>
      <c r="F1140" s="125">
        <f t="shared" si="16"/>
        <v>1.5</v>
      </c>
      <c r="G1140" s="47"/>
      <c r="H1140" s="66"/>
      <c r="I1140" s="18"/>
      <c r="J1140" s="17"/>
      <c r="K1140" s="20"/>
    </row>
    <row r="1141" spans="1:11" ht="15.75" x14ac:dyDescent="0.25">
      <c r="A1141" s="13">
        <v>1134</v>
      </c>
      <c r="B1141" s="206" t="s">
        <v>1418</v>
      </c>
      <c r="C1141" s="207">
        <v>1</v>
      </c>
      <c r="D1141" s="123"/>
      <c r="E1141" s="124"/>
      <c r="F1141" s="125">
        <f t="shared" si="16"/>
        <v>1</v>
      </c>
      <c r="G1141" s="47"/>
      <c r="H1141" s="66"/>
      <c r="I1141" s="18"/>
      <c r="J1141" s="17"/>
      <c r="K1141" s="20"/>
    </row>
    <row r="1142" spans="1:11" ht="15.75" x14ac:dyDescent="0.25">
      <c r="A1142" s="13">
        <v>1135</v>
      </c>
      <c r="B1142" s="206" t="s">
        <v>1419</v>
      </c>
      <c r="C1142" s="207">
        <v>1.4</v>
      </c>
      <c r="D1142" s="123"/>
      <c r="E1142" s="124"/>
      <c r="F1142" s="125">
        <f t="shared" si="16"/>
        <v>1.4</v>
      </c>
      <c r="G1142" s="47"/>
      <c r="H1142" s="66"/>
      <c r="I1142" s="18"/>
      <c r="J1142" s="17"/>
      <c r="K1142" s="20"/>
    </row>
    <row r="1143" spans="1:11" ht="15.75" x14ac:dyDescent="0.25">
      <c r="A1143" s="13">
        <v>1136</v>
      </c>
      <c r="B1143" s="206" t="s">
        <v>1420</v>
      </c>
      <c r="C1143" s="207">
        <v>1.4</v>
      </c>
      <c r="D1143" s="123"/>
      <c r="E1143" s="124"/>
      <c r="F1143" s="125">
        <f t="shared" si="16"/>
        <v>1.4</v>
      </c>
      <c r="G1143" s="47"/>
      <c r="H1143" s="66"/>
      <c r="I1143" s="18"/>
      <c r="J1143" s="17"/>
      <c r="K1143" s="20"/>
    </row>
    <row r="1144" spans="1:11" ht="15.75" x14ac:dyDescent="0.25">
      <c r="A1144" s="13">
        <v>1137</v>
      </c>
      <c r="B1144" s="206" t="s">
        <v>1022</v>
      </c>
      <c r="C1144" s="207">
        <v>1.5</v>
      </c>
      <c r="D1144" s="123"/>
      <c r="E1144" s="124"/>
      <c r="F1144" s="125">
        <f t="shared" si="16"/>
        <v>1.5</v>
      </c>
      <c r="G1144" s="47"/>
      <c r="H1144" s="66"/>
      <c r="I1144" s="18"/>
      <c r="J1144" s="17"/>
      <c r="K1144" s="20"/>
    </row>
    <row r="1145" spans="1:11" ht="15.75" x14ac:dyDescent="0.25">
      <c r="A1145" s="13">
        <v>1138</v>
      </c>
      <c r="B1145" s="206" t="s">
        <v>1421</v>
      </c>
      <c r="C1145" s="207">
        <v>1.4</v>
      </c>
      <c r="D1145" s="123"/>
      <c r="E1145" s="124"/>
      <c r="F1145" s="125">
        <f t="shared" si="16"/>
        <v>1.4</v>
      </c>
      <c r="G1145" s="47"/>
      <c r="H1145" s="66"/>
      <c r="I1145" s="18"/>
      <c r="J1145" s="17"/>
      <c r="K1145" s="20"/>
    </row>
    <row r="1146" spans="1:11" ht="15.75" x14ac:dyDescent="0.25">
      <c r="A1146" s="13">
        <v>1139</v>
      </c>
      <c r="B1146" s="206" t="s">
        <v>1422</v>
      </c>
      <c r="C1146" s="207">
        <v>1.4</v>
      </c>
      <c r="D1146" s="123"/>
      <c r="E1146" s="124"/>
      <c r="F1146" s="125">
        <f t="shared" si="16"/>
        <v>1.4</v>
      </c>
      <c r="G1146" s="47"/>
      <c r="H1146" s="66"/>
      <c r="I1146" s="18"/>
      <c r="J1146" s="17"/>
      <c r="K1146" s="20"/>
    </row>
    <row r="1147" spans="1:11" ht="15.75" x14ac:dyDescent="0.25">
      <c r="A1147" s="13">
        <v>1140</v>
      </c>
      <c r="B1147" s="206" t="s">
        <v>1423</v>
      </c>
      <c r="C1147" s="207">
        <v>1.4</v>
      </c>
      <c r="D1147" s="123"/>
      <c r="E1147" s="124"/>
      <c r="F1147" s="125">
        <f t="shared" si="16"/>
        <v>1.4</v>
      </c>
      <c r="G1147" s="47"/>
      <c r="H1147" s="66"/>
      <c r="I1147" s="18"/>
      <c r="J1147" s="17"/>
      <c r="K1147" s="20"/>
    </row>
    <row r="1148" spans="1:11" ht="15.75" x14ac:dyDescent="0.25">
      <c r="A1148" s="13">
        <v>1141</v>
      </c>
      <c r="B1148" s="206" t="s">
        <v>1175</v>
      </c>
      <c r="C1148" s="207">
        <v>0.4</v>
      </c>
      <c r="D1148" s="123"/>
      <c r="E1148" s="124"/>
      <c r="F1148" s="125">
        <f t="shared" si="16"/>
        <v>0.4</v>
      </c>
      <c r="G1148" s="47"/>
      <c r="H1148" s="66"/>
      <c r="I1148" s="18"/>
      <c r="J1148" s="17"/>
      <c r="K1148" s="20"/>
    </row>
    <row r="1149" spans="1:11" ht="15.75" x14ac:dyDescent="0.25">
      <c r="A1149" s="13">
        <v>1142</v>
      </c>
      <c r="B1149" s="206" t="s">
        <v>1424</v>
      </c>
      <c r="C1149" s="207">
        <v>1.4</v>
      </c>
      <c r="D1149" s="123"/>
      <c r="E1149" s="124"/>
      <c r="F1149" s="125">
        <f t="shared" si="16"/>
        <v>1.4</v>
      </c>
      <c r="G1149" s="47"/>
      <c r="H1149" s="66"/>
      <c r="I1149" s="18"/>
      <c r="J1149" s="17"/>
      <c r="K1149" s="20"/>
    </row>
    <row r="1150" spans="1:11" ht="15.75" x14ac:dyDescent="0.25">
      <c r="A1150" s="13">
        <v>1143</v>
      </c>
      <c r="B1150" s="206" t="s">
        <v>672</v>
      </c>
      <c r="C1150" s="207">
        <v>1.5</v>
      </c>
      <c r="D1150" s="123"/>
      <c r="E1150" s="124"/>
      <c r="F1150" s="125">
        <f t="shared" si="16"/>
        <v>1.5</v>
      </c>
      <c r="G1150" s="47"/>
      <c r="H1150" s="66"/>
      <c r="I1150" s="18"/>
      <c r="J1150" s="17"/>
      <c r="K1150" s="20"/>
    </row>
    <row r="1151" spans="1:11" ht="15.75" x14ac:dyDescent="0.25">
      <c r="A1151" s="13">
        <v>1144</v>
      </c>
      <c r="B1151" s="206" t="s">
        <v>1425</v>
      </c>
      <c r="C1151" s="207">
        <v>1.4</v>
      </c>
      <c r="D1151" s="123"/>
      <c r="E1151" s="124"/>
      <c r="F1151" s="125">
        <f t="shared" si="16"/>
        <v>1.4</v>
      </c>
      <c r="G1151" s="47"/>
      <c r="H1151" s="66"/>
      <c r="I1151" s="18"/>
      <c r="J1151" s="17"/>
      <c r="K1151" s="20"/>
    </row>
    <row r="1152" spans="1:11" ht="15.75" x14ac:dyDescent="0.25">
      <c r="A1152" s="13">
        <v>1145</v>
      </c>
      <c r="B1152" s="206" t="s">
        <v>1426</v>
      </c>
      <c r="C1152" s="207">
        <v>1.4</v>
      </c>
      <c r="D1152" s="123"/>
      <c r="E1152" s="124"/>
      <c r="F1152" s="125">
        <f t="shared" si="16"/>
        <v>1.4</v>
      </c>
      <c r="G1152" s="47"/>
      <c r="H1152" s="66"/>
      <c r="I1152" s="18"/>
      <c r="J1152" s="17"/>
      <c r="K1152" s="20"/>
    </row>
    <row r="1153" spans="1:11" ht="15.75" x14ac:dyDescent="0.25">
      <c r="A1153" s="13">
        <v>1146</v>
      </c>
      <c r="B1153" s="206" t="s">
        <v>1427</v>
      </c>
      <c r="C1153" s="207">
        <v>0.5</v>
      </c>
      <c r="D1153" s="123"/>
      <c r="E1153" s="124"/>
      <c r="F1153" s="125">
        <f t="shared" si="16"/>
        <v>0.5</v>
      </c>
      <c r="G1153" s="47"/>
      <c r="H1153" s="66"/>
      <c r="I1153" s="18"/>
      <c r="J1153" s="17"/>
      <c r="K1153" s="20"/>
    </row>
    <row r="1154" spans="1:11" ht="15.75" x14ac:dyDescent="0.25">
      <c r="A1154" s="13">
        <v>1147</v>
      </c>
      <c r="B1154" s="206" t="s">
        <v>1428</v>
      </c>
      <c r="C1154" s="207">
        <v>1.4</v>
      </c>
      <c r="D1154" s="123"/>
      <c r="E1154" s="124"/>
      <c r="F1154" s="125">
        <f t="shared" si="16"/>
        <v>1.4</v>
      </c>
      <c r="G1154" s="47"/>
      <c r="H1154" s="66"/>
      <c r="I1154" s="18"/>
      <c r="J1154" s="17"/>
      <c r="K1154" s="20"/>
    </row>
    <row r="1155" spans="1:11" ht="15.75" x14ac:dyDescent="0.25">
      <c r="A1155" s="13">
        <v>1148</v>
      </c>
      <c r="B1155" s="206" t="s">
        <v>810</v>
      </c>
      <c r="C1155" s="207">
        <v>0.5</v>
      </c>
      <c r="D1155" s="123"/>
      <c r="E1155" s="124"/>
      <c r="F1155" s="125">
        <f t="shared" ref="F1155:F1163" si="17">SUM(C1155,D1155)</f>
        <v>0.5</v>
      </c>
      <c r="G1155" s="47"/>
      <c r="H1155" s="66"/>
      <c r="I1155" s="18"/>
      <c r="J1155" s="17"/>
      <c r="K1155" s="20"/>
    </row>
    <row r="1156" spans="1:11" ht="15.75" x14ac:dyDescent="0.25">
      <c r="A1156" s="13">
        <v>1149</v>
      </c>
      <c r="B1156" s="206" t="s">
        <v>1429</v>
      </c>
      <c r="C1156" s="207">
        <v>1.4</v>
      </c>
      <c r="D1156" s="123"/>
      <c r="E1156" s="124"/>
      <c r="F1156" s="125">
        <f t="shared" si="17"/>
        <v>1.4</v>
      </c>
      <c r="G1156" s="47"/>
      <c r="H1156" s="66"/>
      <c r="I1156" s="18"/>
      <c r="J1156" s="17"/>
      <c r="K1156" s="20"/>
    </row>
    <row r="1157" spans="1:11" ht="15.75" x14ac:dyDescent="0.25">
      <c r="A1157" s="13">
        <v>1150</v>
      </c>
      <c r="B1157" s="206" t="s">
        <v>1430</v>
      </c>
      <c r="C1157" s="207">
        <v>1</v>
      </c>
      <c r="D1157" s="123"/>
      <c r="E1157" s="124"/>
      <c r="F1157" s="125">
        <f t="shared" si="17"/>
        <v>1</v>
      </c>
      <c r="G1157" s="47"/>
      <c r="H1157" s="66"/>
      <c r="I1157" s="18"/>
      <c r="J1157" s="17"/>
      <c r="K1157" s="20"/>
    </row>
    <row r="1158" spans="1:11" ht="15.75" x14ac:dyDescent="0.25">
      <c r="A1158" s="13">
        <v>1151</v>
      </c>
      <c r="B1158" s="206" t="s">
        <v>1431</v>
      </c>
      <c r="C1158" s="207">
        <v>1.4</v>
      </c>
      <c r="D1158" s="123"/>
      <c r="E1158" s="124"/>
      <c r="F1158" s="125">
        <f t="shared" si="17"/>
        <v>1.4</v>
      </c>
      <c r="G1158" s="47"/>
      <c r="H1158" s="66"/>
      <c r="I1158" s="18"/>
      <c r="J1158" s="17"/>
      <c r="K1158" s="20"/>
    </row>
    <row r="1159" spans="1:11" ht="15.75" x14ac:dyDescent="0.25">
      <c r="A1159" s="13">
        <v>1152</v>
      </c>
      <c r="B1159" s="206" t="s">
        <v>1432</v>
      </c>
      <c r="C1159" s="207">
        <v>1.4</v>
      </c>
      <c r="D1159" s="123"/>
      <c r="E1159" s="124"/>
      <c r="F1159" s="125">
        <f t="shared" si="17"/>
        <v>1.4</v>
      </c>
      <c r="G1159" s="47"/>
      <c r="H1159" s="66"/>
      <c r="I1159" s="18"/>
      <c r="J1159" s="17"/>
      <c r="K1159" s="20"/>
    </row>
    <row r="1160" spans="1:11" ht="15.75" x14ac:dyDescent="0.25">
      <c r="A1160" s="13">
        <v>1153</v>
      </c>
      <c r="B1160" s="206" t="s">
        <v>1390</v>
      </c>
      <c r="C1160" s="207">
        <v>3</v>
      </c>
      <c r="D1160" s="123"/>
      <c r="E1160" s="124"/>
      <c r="F1160" s="125">
        <f t="shared" si="17"/>
        <v>3</v>
      </c>
      <c r="G1160" s="47"/>
      <c r="H1160" s="66"/>
      <c r="I1160" s="18"/>
      <c r="J1160" s="17"/>
      <c r="K1160" s="20"/>
    </row>
    <row r="1161" spans="1:11" ht="15.75" x14ac:dyDescent="0.25">
      <c r="A1161" s="13">
        <v>1154</v>
      </c>
      <c r="B1161" s="206" t="s">
        <v>877</v>
      </c>
      <c r="C1161" s="207">
        <v>1</v>
      </c>
      <c r="D1161" s="123"/>
      <c r="E1161" s="124"/>
      <c r="F1161" s="125">
        <f t="shared" si="17"/>
        <v>1</v>
      </c>
      <c r="G1161" s="47"/>
      <c r="H1161" s="66"/>
      <c r="I1161" s="18"/>
      <c r="J1161" s="17"/>
      <c r="K1161" s="20"/>
    </row>
    <row r="1162" spans="1:11" ht="15.75" x14ac:dyDescent="0.25">
      <c r="A1162" s="13">
        <v>1155</v>
      </c>
      <c r="B1162" s="206" t="s">
        <v>1433</v>
      </c>
      <c r="C1162" s="207">
        <v>1</v>
      </c>
      <c r="D1162" s="123"/>
      <c r="E1162" s="124"/>
      <c r="F1162" s="125">
        <f t="shared" si="17"/>
        <v>1</v>
      </c>
      <c r="G1162" s="47"/>
      <c r="H1162" s="66"/>
      <c r="I1162" s="18"/>
      <c r="J1162" s="17"/>
      <c r="K1162" s="20"/>
    </row>
    <row r="1163" spans="1:11" ht="15.75" x14ac:dyDescent="0.25">
      <c r="A1163" s="13">
        <v>1156</v>
      </c>
      <c r="B1163" s="206" t="s">
        <v>856</v>
      </c>
      <c r="C1163" s="207">
        <v>1</v>
      </c>
      <c r="D1163" s="123"/>
      <c r="E1163" s="124"/>
      <c r="F1163" s="125">
        <f t="shared" si="17"/>
        <v>1</v>
      </c>
      <c r="G1163" s="47"/>
      <c r="H1163" s="66"/>
      <c r="I1163" s="18"/>
      <c r="J1163" s="17"/>
      <c r="K1163" s="20"/>
    </row>
    <row r="1164" spans="1:11" ht="26.25" x14ac:dyDescent="0.25">
      <c r="A1164" s="13">
        <v>1157</v>
      </c>
      <c r="B1164" s="206" t="s">
        <v>1434</v>
      </c>
      <c r="C1164" s="207"/>
      <c r="D1164" s="123">
        <v>63</v>
      </c>
      <c r="E1164" s="124" t="s">
        <v>1435</v>
      </c>
      <c r="F1164" s="125"/>
      <c r="G1164" s="47">
        <v>2220</v>
      </c>
      <c r="H1164" s="66">
        <v>63</v>
      </c>
      <c r="I1164" s="18"/>
      <c r="J1164" s="17"/>
      <c r="K1164" s="20"/>
    </row>
    <row r="1165" spans="1:11" ht="26.25" x14ac:dyDescent="0.25">
      <c r="A1165" s="13">
        <v>1158</v>
      </c>
      <c r="B1165" s="206" t="s">
        <v>1436</v>
      </c>
      <c r="C1165" s="207"/>
      <c r="D1165" s="123">
        <v>5.18</v>
      </c>
      <c r="E1165" s="124" t="s">
        <v>1437</v>
      </c>
      <c r="F1165" s="125"/>
      <c r="G1165" s="47">
        <v>2220</v>
      </c>
      <c r="H1165" s="66">
        <v>5.18</v>
      </c>
      <c r="I1165" s="18"/>
      <c r="J1165" s="17"/>
      <c r="K1165" s="20"/>
    </row>
    <row r="1166" spans="1:11" ht="64.5" x14ac:dyDescent="0.25">
      <c r="A1166" s="13">
        <v>1159</v>
      </c>
      <c r="B1166" s="206" t="s">
        <v>1436</v>
      </c>
      <c r="C1166" s="207"/>
      <c r="D1166" s="123">
        <v>7.98</v>
      </c>
      <c r="E1166" s="124" t="s">
        <v>1438</v>
      </c>
      <c r="F1166" s="125"/>
      <c r="G1166" s="47">
        <v>2220</v>
      </c>
      <c r="H1166" s="66">
        <v>7.98</v>
      </c>
      <c r="I1166" s="18"/>
      <c r="J1166" s="17"/>
      <c r="K1166" s="20"/>
    </row>
    <row r="1167" spans="1:11" ht="32.25" customHeight="1" x14ac:dyDescent="0.25">
      <c r="A1167" s="13">
        <v>1160</v>
      </c>
      <c r="B1167" s="206" t="s">
        <v>1439</v>
      </c>
      <c r="C1167" s="207"/>
      <c r="D1167" s="123">
        <v>8.7799999999999994</v>
      </c>
      <c r="E1167" s="124" t="s">
        <v>1440</v>
      </c>
      <c r="F1167" s="125"/>
      <c r="G1167" s="47">
        <v>2210</v>
      </c>
      <c r="H1167" s="66">
        <v>8.7799999999999994</v>
      </c>
      <c r="I1167" s="18"/>
      <c r="J1167" s="17"/>
      <c r="K1167" s="20"/>
    </row>
    <row r="1168" spans="1:11" ht="51.75" x14ac:dyDescent="0.25">
      <c r="A1168" s="13">
        <v>1161</v>
      </c>
      <c r="B1168" s="206" t="s">
        <v>1441</v>
      </c>
      <c r="C1168" s="207"/>
      <c r="D1168" s="123">
        <v>34.832999999999998</v>
      </c>
      <c r="E1168" s="124" t="s">
        <v>1442</v>
      </c>
      <c r="F1168" s="125"/>
      <c r="G1168" s="47">
        <v>2110</v>
      </c>
      <c r="H1168" s="66">
        <v>34.832999999999998</v>
      </c>
      <c r="I1168" s="18"/>
      <c r="J1168" s="17"/>
      <c r="K1168" s="20"/>
    </row>
    <row r="1169" spans="1:11" ht="26.25" x14ac:dyDescent="0.25">
      <c r="A1169" s="13">
        <v>1162</v>
      </c>
      <c r="B1169" s="206" t="s">
        <v>1439</v>
      </c>
      <c r="C1169" s="207"/>
      <c r="D1169" s="123">
        <v>6.92</v>
      </c>
      <c r="E1169" s="124" t="s">
        <v>1443</v>
      </c>
      <c r="F1169" s="125"/>
      <c r="G1169" s="47">
        <v>2210</v>
      </c>
      <c r="H1169" s="66">
        <v>6.92</v>
      </c>
      <c r="I1169" s="18"/>
      <c r="J1169" s="17"/>
      <c r="K1169" s="20"/>
    </row>
    <row r="1170" spans="1:11" ht="51" x14ac:dyDescent="0.25">
      <c r="A1170" s="13">
        <v>1163</v>
      </c>
      <c r="B1170" s="206" t="s">
        <v>1444</v>
      </c>
      <c r="C1170" s="207"/>
      <c r="D1170" s="123">
        <v>163.36000000000001</v>
      </c>
      <c r="E1170" s="124" t="s">
        <v>17</v>
      </c>
      <c r="F1170" s="125"/>
      <c r="G1170" s="47">
        <v>2220</v>
      </c>
      <c r="H1170" s="66">
        <v>163.36000000000001</v>
      </c>
      <c r="I1170" s="18"/>
      <c r="J1170" s="17"/>
      <c r="K1170" s="20"/>
    </row>
    <row r="1171" spans="1:11" ht="39" x14ac:dyDescent="0.25">
      <c r="A1171" s="13">
        <v>1164</v>
      </c>
      <c r="B1171" s="206" t="s">
        <v>1445</v>
      </c>
      <c r="C1171" s="207"/>
      <c r="D1171" s="123">
        <v>739</v>
      </c>
      <c r="E1171" s="124" t="s">
        <v>1446</v>
      </c>
      <c r="F1171" s="125"/>
      <c r="G1171" s="47">
        <v>3110</v>
      </c>
      <c r="H1171" s="66">
        <v>739</v>
      </c>
      <c r="I1171" s="18"/>
      <c r="J1171" s="17"/>
      <c r="K1171" s="20"/>
    </row>
    <row r="1172" spans="1:11" ht="15.75" x14ac:dyDescent="0.25">
      <c r="A1172" s="22"/>
      <c r="B1172" s="23" t="s">
        <v>43</v>
      </c>
      <c r="C1172" s="24">
        <f>SUM(C8:C1163)</f>
        <v>1538.3700000000085</v>
      </c>
      <c r="D1172" s="24">
        <f>SUM(D8:D1171)</f>
        <v>1029.0529999999999</v>
      </c>
      <c r="E1172" s="25"/>
      <c r="F1172" s="26">
        <f>SUM(C1172,D1172)</f>
        <v>2567.4230000000084</v>
      </c>
      <c r="G1172" s="219"/>
      <c r="H1172" s="24">
        <f>SUM(H8:H1171)</f>
        <v>1029.0529999999999</v>
      </c>
      <c r="I1172" s="25"/>
      <c r="J1172" s="24">
        <f>SUM(J8:J1163)</f>
        <v>1024.1339999999998</v>
      </c>
      <c r="K1172" s="28">
        <f>C1172-H1172</f>
        <v>509.31700000000865</v>
      </c>
    </row>
    <row r="1175" spans="1:11" ht="15.75" x14ac:dyDescent="0.25">
      <c r="B1175" s="29" t="s">
        <v>190</v>
      </c>
      <c r="F1175" s="220" t="s">
        <v>1447</v>
      </c>
      <c r="G1175" s="31"/>
      <c r="H1175" s="31"/>
    </row>
    <row r="1176" spans="1:11" x14ac:dyDescent="0.25">
      <c r="B1176" s="29"/>
      <c r="D1176" s="221" t="s">
        <v>1448</v>
      </c>
      <c r="F1176" s="33" t="s">
        <v>1449</v>
      </c>
      <c r="G1176" s="222"/>
      <c r="H1176" s="34"/>
    </row>
    <row r="1177" spans="1:11" ht="15.75" x14ac:dyDescent="0.25">
      <c r="B1177" s="29" t="s">
        <v>47</v>
      </c>
      <c r="F1177" s="220" t="s">
        <v>1450</v>
      </c>
      <c r="G1177" s="31"/>
      <c r="H1177" s="32"/>
    </row>
    <row r="1178" spans="1:11" x14ac:dyDescent="0.25">
      <c r="D1178" s="223" t="s">
        <v>1451</v>
      </c>
      <c r="F1178" s="33" t="s">
        <v>1452</v>
      </c>
      <c r="G1178" s="222"/>
      <c r="H1178" s="34"/>
    </row>
  </sheetData>
  <mergeCells count="8">
    <mergeCell ref="G1175:H1175"/>
    <mergeCell ref="G1177:H1177"/>
    <mergeCell ref="A6:A7"/>
    <mergeCell ref="B6:B7"/>
    <mergeCell ref="C6:E6"/>
    <mergeCell ref="F6:F7"/>
    <mergeCell ref="G6:J6"/>
    <mergeCell ref="K6:K7"/>
  </mergeCells>
  <printOptions horizontalCentered="1" verticalCentered="1"/>
  <pageMargins left="0" right="0" top="0" bottom="0" header="0" footer="0"/>
  <pageSetup paperSize="9" scale="73" fitToHeight="0" orientation="landscape" horizontalDpi="180" verticalDpi="180" r:id="rId1"/>
  <rowBreaks count="2" manualBreakCount="2">
    <brk id="24" max="10" man="1"/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олександрів</vt:lpstr>
      <vt:lpstr>КМКЛ№2</vt:lpstr>
      <vt:lpstr>ДКЛ№3</vt:lpstr>
      <vt:lpstr>ДКЛ№4</vt:lpstr>
      <vt:lpstr>ДКЛ№6</vt:lpstr>
      <vt:lpstr>ДКЛ№7</vt:lpstr>
      <vt:lpstr>ДКЛ9</vt:lpstr>
      <vt:lpstr>КМКЛ№1</vt:lpstr>
      <vt:lpstr>КМКЛ№3</vt:lpstr>
      <vt:lpstr>КМКЛ№4</vt:lpstr>
      <vt:lpstr>КМКЛ№5</vt:lpstr>
      <vt:lpstr>КМКЛ№6</vt:lpstr>
      <vt:lpstr>КМКЛ№7</vt:lpstr>
      <vt:lpstr>КМКЛ№10</vt:lpstr>
      <vt:lpstr>КМКЛ№15</vt:lpstr>
      <vt:lpstr>психіатрія</vt:lpstr>
      <vt:lpstr>ДКЛ9!Область_печати</vt:lpstr>
      <vt:lpstr>ДКЛ№3!Область_печати</vt:lpstr>
      <vt:lpstr>ДКЛ№4!Область_печати</vt:lpstr>
      <vt:lpstr>ДКЛ№6!Область_печати</vt:lpstr>
      <vt:lpstr>ДКЛ№7!Область_печати</vt:lpstr>
      <vt:lpstr>КМКЛ№1!Область_печати</vt:lpstr>
      <vt:lpstr>КМКЛ№10!Область_печати</vt:lpstr>
      <vt:lpstr>КМКЛ№15!Область_печати</vt:lpstr>
      <vt:lpstr>КМКЛ№2!Область_печати</vt:lpstr>
      <vt:lpstr>КМКЛ№3!Область_печати</vt:lpstr>
      <vt:lpstr>КМКЛ№4!Область_печати</vt:lpstr>
      <vt:lpstr>КМКЛ№5!Область_печати</vt:lpstr>
      <vt:lpstr>КМКЛ№6!Область_печати</vt:lpstr>
      <vt:lpstr>олександрів!Область_печати</vt:lpstr>
      <vt:lpstr>психіатрія!Область_печати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2020-10-13T07:04:35Z</dcterms:modified>
</cp:coreProperties>
</file>