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ЦПМСД №2 Голосіївського" sheetId="4" r:id="rId1"/>
    <sheet name="ЦПМСД №1 Дарницького" sheetId="5" r:id="rId2"/>
    <sheet name="ЦПМСД №2 Дарницького" sheetId="6" r:id="rId3"/>
    <sheet name="ЦПМСД №3 Дарницького" sheetId="7" r:id="rId4"/>
    <sheet name="ЦПМСД №3 Деснянського" sheetId="8" r:id="rId5"/>
    <sheet name="ЦПМСД №4 Деснянського" sheetId="9" r:id="rId6"/>
    <sheet name="ЦПМСД №1  Дніпровського" sheetId="10" r:id="rId7"/>
    <sheet name="ЦПМСД №3 Дніпровського" sheetId="11" r:id="rId8"/>
    <sheet name="ЦПМСД Русанівка" sheetId="12" r:id="rId9"/>
    <sheet name="ЦПМСД №1 Оболонського" sheetId="13" r:id="rId10"/>
    <sheet name="ЦПМСД №2 Оболонського" sheetId="14" r:id="rId11"/>
    <sheet name="ЦПМСД №1 Святошинського" sheetId="15" r:id="rId12"/>
    <sheet name="ЦПМСД №3 Святошинського" sheetId="16" r:id="rId13"/>
    <sheet name="ЦПМСД №1 Солом'янського" sheetId="17" r:id="rId14"/>
    <sheet name="ЦПМСД №1 Шевченківського" sheetId="18" r:id="rId15"/>
    <sheet name="ЦПМСД №2 Шевченківського" sheetId="19" r:id="rId16"/>
  </sheets>
  <definedNames>
    <definedName name="_xlnm.Print_Area" localSheetId="6">'ЦПМСД №1  Дніпровського'!$A$1:$K$61</definedName>
    <definedName name="_xlnm.Print_Area" localSheetId="9">'ЦПМСД №1 Оболонського'!$A$1:$P$56</definedName>
    <definedName name="_xlnm.Print_Area" localSheetId="11">'ЦПМСД №1 Святошинського'!$A$1:$K$56</definedName>
    <definedName name="_xlnm.Print_Area" localSheetId="13">'ЦПМСД №1 Солом''янського'!$A$1:$K$56</definedName>
    <definedName name="_xlnm.Print_Area" localSheetId="14">'ЦПМСД №1 Шевченківського'!$A$1:$K$33</definedName>
    <definedName name="_xlnm.Print_Area" localSheetId="0">'ЦПМСД №2 Голосіївського'!$A$1:$K$56</definedName>
    <definedName name="_xlnm.Print_Area" localSheetId="2">'ЦПМСД №2 Дарницького'!#REF!</definedName>
    <definedName name="_xlnm.Print_Area" localSheetId="10">'ЦПМСД №2 Оболонського'!$A$1:$K$53</definedName>
    <definedName name="_xlnm.Print_Area" localSheetId="15">'ЦПМСД №2 Шевченківського'!$A$1:$K$56</definedName>
    <definedName name="_xlnm.Print_Area" localSheetId="3">'ЦПМСД №3 Дарницького'!$A$1:$K$56</definedName>
    <definedName name="_xlnm.Print_Area" localSheetId="4">'ЦПМСД №3 Деснянського'!$A$1:$K$19</definedName>
    <definedName name="_xlnm.Print_Area" localSheetId="7">'ЦПМСД №3 Дніпровського'!$A$1:$K$56</definedName>
    <definedName name="_xlnm.Print_Area" localSheetId="12">'ЦПМСД №3 Святошинського'!$A$1:$K$57</definedName>
    <definedName name="_xlnm.Print_Area" localSheetId="5">'ЦПМСД №4 Деснянського'!$A$1:$K$32</definedName>
    <definedName name="_xlnm.Print_Area" localSheetId="8">'ЦПМСД Русанівка'!$A$1:$K$18</definedName>
  </definedNames>
  <calcPr calcId="145621"/>
</workbook>
</file>

<file path=xl/calcChain.xml><?xml version="1.0" encoding="utf-8"?>
<calcChain xmlns="http://schemas.openxmlformats.org/spreadsheetml/2006/main">
  <c r="F5" i="19" l="1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C48" i="19"/>
  <c r="F48" i="19" s="1"/>
  <c r="D48" i="19"/>
  <c r="H48" i="19"/>
  <c r="J48" i="19"/>
  <c r="K48" i="19"/>
  <c r="H25" i="18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C48" i="17"/>
  <c r="D48" i="17"/>
  <c r="F48" i="17"/>
  <c r="H48" i="17"/>
  <c r="J48" i="17"/>
  <c r="K48" i="17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C49" i="16"/>
  <c r="F49" i="16" s="1"/>
  <c r="D49" i="16"/>
  <c r="H49" i="16"/>
  <c r="J49" i="16"/>
  <c r="K49" i="16"/>
  <c r="F5" i="15"/>
  <c r="K5" i="15"/>
  <c r="F6" i="15"/>
  <c r="K6" i="15"/>
  <c r="F7" i="15"/>
  <c r="K7" i="15"/>
  <c r="F8" i="15"/>
  <c r="K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C48" i="15"/>
  <c r="F48" i="15" s="1"/>
  <c r="D48" i="15"/>
  <c r="H48" i="15"/>
  <c r="J48" i="15"/>
  <c r="K48" i="15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C45" i="14"/>
  <c r="F45" i="14" s="1"/>
  <c r="D45" i="14"/>
  <c r="H45" i="14"/>
  <c r="J45" i="14"/>
  <c r="K45" i="14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C48" i="13"/>
  <c r="K48" i="13" s="1"/>
  <c r="D48" i="13"/>
  <c r="H48" i="13"/>
  <c r="J48" i="13"/>
  <c r="F5" i="12"/>
  <c r="F6" i="12"/>
  <c r="F7" i="12"/>
  <c r="F8" i="12"/>
  <c r="F9" i="12"/>
  <c r="C10" i="12"/>
  <c r="F10" i="12" s="1"/>
  <c r="D10" i="12"/>
  <c r="H10" i="12"/>
  <c r="J10" i="12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C48" i="11"/>
  <c r="F48" i="11" s="1"/>
  <c r="D48" i="11"/>
  <c r="H48" i="11"/>
  <c r="J48" i="11"/>
  <c r="K48" i="11"/>
  <c r="F5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C48" i="10"/>
  <c r="F48" i="10" s="1"/>
  <c r="D48" i="10"/>
  <c r="H48" i="10"/>
  <c r="J48" i="10"/>
  <c r="K48" i="10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C24" i="9"/>
  <c r="F24" i="9" s="1"/>
  <c r="D24" i="9"/>
  <c r="H24" i="9"/>
  <c r="J24" i="9"/>
  <c r="K24" i="9"/>
  <c r="C11" i="8"/>
  <c r="D11" i="8"/>
  <c r="F11" i="8"/>
  <c r="J11" i="8"/>
  <c r="K11" i="8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C48" i="7"/>
  <c r="F48" i="7" s="1"/>
  <c r="D48" i="7"/>
  <c r="H48" i="7"/>
  <c r="J48" i="7"/>
  <c r="K48" i="7"/>
  <c r="F5" i="6"/>
  <c r="C6" i="6"/>
  <c r="F6" i="6" s="1"/>
  <c r="D6" i="6"/>
  <c r="H6" i="6"/>
  <c r="J6" i="6"/>
  <c r="K6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C45" i="5"/>
  <c r="F45" i="5" s="1"/>
  <c r="D45" i="5"/>
  <c r="H45" i="5"/>
  <c r="J45" i="5"/>
  <c r="K45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C48" i="4"/>
  <c r="F48" i="4" s="1"/>
  <c r="D48" i="4"/>
  <c r="H48" i="4"/>
  <c r="J48" i="4"/>
  <c r="K48" i="4"/>
  <c r="F48" i="13" l="1"/>
</calcChain>
</file>

<file path=xl/sharedStrings.xml><?xml version="1.0" encoding="utf-8"?>
<sst xmlns="http://schemas.openxmlformats.org/spreadsheetml/2006/main" count="551" uniqueCount="188">
  <si>
    <t>(підпис)           (ініціали і прізвище) </t>
  </si>
  <si>
    <t>т.258-60-79</t>
  </si>
  <si>
    <t>Софіенко О.І.</t>
  </si>
  <si>
    <t>Головний бухгалтер</t>
  </si>
  <si>
    <t>Лось Г.М</t>
  </si>
  <si>
    <t>Директор</t>
  </si>
  <si>
    <t>ВСЬОГО по закладу</t>
  </si>
  <si>
    <t>Медична статистика</t>
  </si>
  <si>
    <t>поставки МОЗ</t>
  </si>
  <si>
    <t>вакціна</t>
  </si>
  <si>
    <t>Централізовани</t>
  </si>
  <si>
    <t xml:space="preserve">Орендар Кінаш </t>
  </si>
  <si>
    <t>Фізична особа</t>
  </si>
  <si>
    <t>ПрАТ "Київстар"</t>
  </si>
  <si>
    <t>ТОВ "Лайфселл"</t>
  </si>
  <si>
    <t xml:space="preserve">       </t>
  </si>
  <si>
    <t>КП "КЖСЕ"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</si>
  <si>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</si>
  <si>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</si>
  <si>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</si>
  <si>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</si>
  <si>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</si>
  <si>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</si>
  <si>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</si>
  <si>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>Використання закладом охорони здоров'я благодійних пожертв, отриманих у грошовій (товари і послуг) формі</t>
  </si>
  <si>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</si>
  <si>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</si>
  <si>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>Найменування юридичної особи (або позначення фізичної особи)</t>
  </si>
  <si>
    <t>№ пп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</si>
  <si>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</si>
  <si>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Голосіївського району за 9 місяців  2021 року </t>
  </si>
  <si>
    <t>Т.М. Федорчук</t>
  </si>
  <si>
    <t>А.А. Горбач</t>
  </si>
  <si>
    <t>Керівник установи</t>
  </si>
  <si>
    <t>охорона приміщення</t>
  </si>
  <si>
    <t>БО "Український інститут політики громадського здоров"я"</t>
  </si>
  <si>
    <t xml:space="preserve">Фізичні особи 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</si>
  <si>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тис.грн.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</si>
  <si>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тис.грн.</t>
    </r>
  </si>
  <si>
    <r>
      <t>В грошовій формі,</t>
    </r>
    <r>
      <rPr>
        <b/>
        <sz val="10"/>
        <color indexed="8"/>
        <rFont val="Times New Roman"/>
        <family val="1"/>
        <charset val="204"/>
      </rPr>
      <t xml:space="preserve"> тис. грн.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</si>
  <si>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грн.</t>
    </r>
  </si>
  <si>
    <t>Всього отримано благодійних пожертв, тис. грн.</t>
  </si>
  <si>
    <t>№ з/п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</si>
  <si>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 1 Дарницького району м.Києва</t>
    </r>
    <r>
      <rPr>
        <b/>
        <sz val="14"/>
        <color indexed="8"/>
        <rFont val="Times New Roman"/>
        <family val="1"/>
        <charset val="204"/>
      </rPr>
      <t xml:space="preserve">" за </t>
    </r>
    <r>
      <rPr>
        <b/>
        <u/>
        <sz val="14"/>
        <color indexed="8"/>
        <rFont val="Times New Roman"/>
        <family val="1"/>
        <charset val="204"/>
      </rPr>
      <t xml:space="preserve">ІІІ квартал 2021 року </t>
    </r>
  </si>
  <si>
    <t>Дерій А.Ю.</t>
  </si>
  <si>
    <t>Грицишин Л.І.</t>
  </si>
  <si>
    <t>Шлагбаум AN MOTORS-4m</t>
  </si>
  <si>
    <t xml:space="preserve">  ТОВ"БП"ЕТАЛОН-БУД КОМПАНІ" </t>
  </si>
  <si>
    <t xml:space="preserve">                                                                                                                                     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</si>
  <si>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 КНП "ЦПМСД №2" Дарницького району м.Києва за IІІ квартал 2021 року </t>
  </si>
  <si>
    <t>Г.М. Булатова</t>
  </si>
  <si>
    <t>Я.Л.Швейгер</t>
  </si>
  <si>
    <t>медикаменти</t>
  </si>
  <si>
    <t>СП "Оптіма-Фарм, ЛТД"</t>
  </si>
  <si>
    <t>товари мед.призначення</t>
  </si>
  <si>
    <t>ФОП Шевченко Л.Б.</t>
  </si>
  <si>
    <t>ПАТ НВЦ "Борщагівський ХФЗ"</t>
  </si>
  <si>
    <r>
      <t xml:space="preserve">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</si>
  <si>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</t>
    </r>
    <r>
      <rPr>
        <b/>
        <u/>
        <sz val="14"/>
        <color indexed="8"/>
        <rFont val="Times New Roman"/>
        <family val="1"/>
        <charset val="204"/>
      </rPr>
      <t>КНП "Центр первинної медико-санітарної допомоги №3 Дарницького р-ну м.Києва"</t>
    </r>
    <r>
      <rPr>
        <b/>
        <sz val="14"/>
        <color indexed="8"/>
        <rFont val="Times New Roman"/>
        <family val="1"/>
        <charset val="204"/>
      </rPr>
      <t>_за_ІІ</t>
    </r>
    <r>
      <rPr>
        <b/>
        <u/>
        <sz val="14"/>
        <color indexed="8"/>
        <rFont val="Times New Roman"/>
        <family val="1"/>
        <charset val="204"/>
      </rPr>
      <t>І</t>
    </r>
    <r>
      <rPr>
        <b/>
        <sz val="14"/>
        <color indexed="8"/>
        <rFont val="Times New Roman"/>
        <family val="1"/>
        <charset val="204"/>
      </rPr>
      <t>_квартал_</t>
    </r>
    <r>
      <rPr>
        <b/>
        <u/>
        <sz val="14"/>
        <color indexed="8"/>
        <rFont val="Times New Roman"/>
        <family val="1"/>
        <charset val="204"/>
      </rPr>
      <t xml:space="preserve">2021 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</si>
  <si>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Шевченко Світлана</t>
  </si>
  <si>
    <t>513-13-63</t>
  </si>
  <si>
    <t>Олена Молодих</t>
  </si>
  <si>
    <t>Олег Шугалевич</t>
  </si>
  <si>
    <t>меблі</t>
  </si>
  <si>
    <t>Фізична особа (Гріненко Світлана Василівна)</t>
  </si>
  <si>
    <t>вироби медичного призначення</t>
  </si>
  <si>
    <t>імунобіологічні препарати</t>
  </si>
  <si>
    <t>База спеціального медичного постачання</t>
  </si>
  <si>
    <t>-</t>
  </si>
  <si>
    <t>засоби індивідуального захисту</t>
  </si>
  <si>
    <t>дезинфікуючі засоби</t>
  </si>
  <si>
    <t>ТОВ "Регіональна газова компанія 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</si>
  <si>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Деснянського району м.Києва за ІІ квартал 2021 року </t>
  </si>
  <si>
    <t>Житніковська  Г.М.</t>
  </si>
  <si>
    <t>Петришина Г.В.</t>
  </si>
  <si>
    <t>Господарські товари</t>
  </si>
  <si>
    <t>Фізичні особи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</si>
  <si>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по  КНП "ЦПМСД №4" Деснянського району м.Києва за  ІІІ  квартал  2021  року </t>
    </r>
  </si>
  <si>
    <t>І.В Завалкіна</t>
  </si>
  <si>
    <t xml:space="preserve">Головний бухгалтер  </t>
  </si>
  <si>
    <t>Е.В. Коляда</t>
  </si>
  <si>
    <t xml:space="preserve">Директор  </t>
  </si>
  <si>
    <t xml:space="preserve"> </t>
  </si>
  <si>
    <t>х</t>
  </si>
  <si>
    <t>ТОВ "УКРПОЛІПАК"</t>
  </si>
  <si>
    <t>ТОВ "ГАЛС"</t>
  </si>
  <si>
    <t>ТОВ Бебі"</t>
  </si>
  <si>
    <t>господарчі товари</t>
  </si>
  <si>
    <t>Внески від фізичних осіб.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</si>
  <si>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</si>
  <si>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</si>
  <si>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t>Залишок невикористаних грошових коштів, товарів та послуг на кінець звітного періоду, тис. грн</t>
  </si>
  <si>
    <r>
      <t xml:space="preserve">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</si>
  <si>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 первинної  медико-санітарної  допомого  № 1  Дніпровського  району за IIl квартал  2021  року </t>
  </si>
  <si>
    <t>Н.П.Мірошниченко</t>
  </si>
  <si>
    <t>О.І.Ністряну</t>
  </si>
  <si>
    <t>ТОВ "ТеддіВіжн"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</si>
  <si>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КНП "ЦПМСД № 3 Дніпровського р-ну  м.Києва" за  3 квартал  2021 року </t>
  </si>
  <si>
    <t>Н.Г.Христенко</t>
  </si>
  <si>
    <t>Л.В. Шупік</t>
  </si>
  <si>
    <t>Медичні вироби</t>
  </si>
  <si>
    <t>Маски хірургічні, дез засоби, маски-екран, папки реєстратори</t>
  </si>
  <si>
    <t>БО "100 відсотків життя. Київський регіон"</t>
  </si>
  <si>
    <t>ТОВ"Хелс-Медіа", довірена особа Клімов Іван Олегович</t>
  </si>
  <si>
    <t>Каюкіна Еліна Вячеславівна</t>
  </si>
  <si>
    <t>ТОВ РА"МЕДІА-СЕРВІС"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</si>
  <si>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"Русанівка" за 3 квартал 2021 року </t>
  </si>
  <si>
    <t>Івановська Н.М.</t>
  </si>
  <si>
    <t>Дудка Л.М.</t>
  </si>
  <si>
    <t>Папка-реєстратор</t>
  </si>
  <si>
    <t>Благодійна організація "100 відсотків життя"</t>
  </si>
  <si>
    <t>Кава мелена "Гавалія"</t>
  </si>
  <si>
    <t>Оболонська районна організація Товариство Червоного Хреста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</si>
  <si>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__КНП "ЦПМСД №1" Оболонського району м. Києва__за_ІІІ___квартал_2021_року </t>
  </si>
  <si>
    <t>Нешкуренко Н.В.</t>
  </si>
  <si>
    <t>Некрасова М.А.</t>
  </si>
  <si>
    <t>АТ "Укртрансгаз"</t>
  </si>
  <si>
    <t xml:space="preserve">продукти харчування </t>
  </si>
  <si>
    <t>Оболонська районна організація Товариство Червоного Хреста м.Києва</t>
  </si>
  <si>
    <t>Термо-контейнер з холодоелементами</t>
  </si>
  <si>
    <t>ФОП Костянтин Яловий</t>
  </si>
  <si>
    <t xml:space="preserve">медикаменти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</si>
  <si>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 xml:space="preserve">я 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</si>
  <si>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№2" Оболонського району м.Києва за IІІ квартал 2021 року </t>
  </si>
  <si>
    <t>Людмила НІЧЕГІВСЬКА</t>
  </si>
  <si>
    <t>Наталія ЗЕЛЕНА</t>
  </si>
  <si>
    <t>Апарат EasyTouch для вимірювання рівня глюкози в крові</t>
  </si>
  <si>
    <t>ТОВ "МК МЕДГРУПП"</t>
  </si>
  <si>
    <t>Пульмікорт сусп 0,25 мг/мл 2мл №20</t>
  </si>
  <si>
    <t>Запасні частини до інвалідних візків</t>
  </si>
  <si>
    <t>Інвалідні візки без механізму для пересування</t>
  </si>
  <si>
    <t>ВМТ "Духовне відродження"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</si>
  <si>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"Центр первинної медико-санітарної допомоги №1" Святошинського р-ну за ІІІ квартал 2021 року </t>
  </si>
  <si>
    <t>Олена АНДРІЄНКО</t>
  </si>
  <si>
    <t>НаталіяКАРАМЕЛЄВА</t>
  </si>
  <si>
    <t>Залишок на початок звітного періоду</t>
  </si>
  <si>
    <r>
      <t xml:space="preserve">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</si>
  <si>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"Центр первинної медико-санітарної допомоги №3" Святошинського району м. Києва за ІІІ квартал 2021 року </t>
  </si>
  <si>
    <t>Л.В. Шереметьєва</t>
  </si>
  <si>
    <t>А.С. Сваток</t>
  </si>
  <si>
    <t>СП "Оптіма-Фарм ЛТД"</t>
  </si>
  <si>
    <t>ГО Українська медична місія</t>
  </si>
  <si>
    <t>КНП "ОКЛ м.Києва"</t>
  </si>
  <si>
    <t>ГО "Київська крайова організація"ВУЛТ"</t>
  </si>
  <si>
    <t>БО "100 відсотків життя.Київський регіон"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</si>
  <si>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№1" Солом'янського району м.Києва  за  ІІІ квартал 2021 року </t>
  </si>
  <si>
    <t>виконавець:Мельниченко Л.М.234-92-23</t>
  </si>
  <si>
    <t>Н.М.Поліщук</t>
  </si>
  <si>
    <t xml:space="preserve">  В.І.Рейф</t>
  </si>
  <si>
    <t>Лічильник хол.води, послуги банку</t>
  </si>
  <si>
    <t>Київська міська клінічна лікарня №5</t>
  </si>
  <si>
    <t>Тест для виявлення прихованої крові в калі</t>
  </si>
  <si>
    <t>ДЕПАРТАМЕНТ ОХОРОНИ ЗДОРОВ'Я</t>
  </si>
  <si>
    <t>Бланки  листків непрацездатності</t>
  </si>
  <si>
    <t>КНП"Київський міський центр громадського здоров'я"</t>
  </si>
  <si>
    <t>Контейнер для збору (утилізації) медичних відходів (квадратні ,5-літрові бокси для безпечної утилізації  медичних виробів ,safety boxf used svra/ndls 5 lt)</t>
  </si>
  <si>
    <t>База спеціального медичного постачання м.Києва</t>
  </si>
  <si>
    <t>Шприци ін'єкційні стерильні (міні-шприц  з автоматичним вимкненням A-D, 0,5 мл Mini</t>
  </si>
  <si>
    <t>Шприци ін'єкційні стерильні (Міні-шприц 3 мл Suringe RUP  3 ml,fixed ndl)</t>
  </si>
  <si>
    <t>Шприц ін'єкційні стерильні (Міні- шприц 0,3 мл Syrіnge, A-D,0,3 ml ,Medeko Inject)</t>
  </si>
  <si>
    <t>Sodium chloride,10 мл(розчин для ін'єкцій Sod Chi Inj USP 0,9%10 ml SSOL</t>
  </si>
  <si>
    <t>Vaccines (Модерна )вакцина проти гострої респіраторної хвороби COVID-19 спричиненої коронавірусом SARS-CoV-2</t>
  </si>
  <si>
    <t xml:space="preserve"> ВАКЦИНА COMIRNATY 195*0,45ml GVL PUU-F2-ACMF EU</t>
  </si>
  <si>
    <t>Інструкція до вакцини AZD PIL TRI LINGUALL   COVAK</t>
  </si>
  <si>
    <t>ВАКЦИНА AZD1222 LQD 0,5 MLVI 10X10D SK SKB COVAX"</t>
  </si>
  <si>
    <t xml:space="preserve">Контейнер для берігання гострих медичних предметів одноразового використання 25 штук в упаковці </t>
  </si>
  <si>
    <t>КОРОНОВАК ВАКЦИНА ДЛЯ ПРОФІЛАКТИКИ  COVID-19розчин ( ВИРОЩЕНА З ВИКОРИСТАННЯМ КЛІТИН  VERO)ІНАКТИНОВАНА суспензія для ін'єкцій по 5 мл суспензії для ін'єкцій(10 доз) у одноразовому  флаконі, флаконит у картонній коробці</t>
  </si>
  <si>
    <t>Шприц 2 мл луер 3 комп.ін'єкційний однор.застосування з двома голками 0,6*32 мл</t>
  </si>
  <si>
    <t>Швидкий хроматографічний імуноферментний аналіз для якісного  виявленнгя антигенів SARS-COV-2 наявних у носоглотці людини</t>
  </si>
  <si>
    <t>Швидкий  Pandio COVID-19  антиген</t>
  </si>
  <si>
    <t>Швидкий тест для визначення антигена корона SARS-COV-2(Stardart Q COVID-19 Ag Test)</t>
  </si>
  <si>
    <t>Медикаменти (вакцина)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</si>
  <si>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</si>
  <si>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_КНП"ЦПМСД №1 Шевченківського району  міста  Києва  за  9 місяців  2021 р. </t>
  </si>
  <si>
    <t>т484-30-07</t>
  </si>
  <si>
    <t>О.В. Палько</t>
  </si>
  <si>
    <t>С.В. Симоненко</t>
  </si>
  <si>
    <t>Бланки листків тимчасової непрацездатності</t>
  </si>
  <si>
    <t>КНП "Київський міський центр громадського здоров'я"</t>
  </si>
  <si>
    <t>Засоби індивідуального захисту</t>
  </si>
  <si>
    <t>Благодійний фонд "Фундація СЕО КЛАБ"</t>
  </si>
  <si>
    <t>Вироби медичного призначення (для щеплень вакциною CHDOXI NCOV-19  CORONA VIRUS)</t>
  </si>
  <si>
    <t>Вироби медичного призначення.  Розпорядження ДОЗ ВОКМР КМДА.</t>
  </si>
  <si>
    <t>База спец.мед.посчтачання м.Києва</t>
  </si>
  <si>
    <t>Вироби медичного призначення(експрес-тести на визначення Сovid-19)</t>
  </si>
  <si>
    <t>Вакцина(імунобіологічні препарати)</t>
  </si>
  <si>
    <t xml:space="preserve">Вакцина. Розпорядження ДОЗ ВОКМР КМДА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</si>
  <si>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"ЦПМСД №2 Шевченківського району м.Києва   за_3_квартал_2021_року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</si>
</sst>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_-* #,##0.00\ _г_р_н_._-;\-* #,##0.00\ _г_р_н_._-;_-* &quot;-&quot;??\ _г_р_н_._-;_-@_-"/>
    <numFmt numFmtId="167" formatCode="dd\.mm\.yy;@"/>
    <numFmt numFmtId="168" formatCode="0.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6" fontId="23" fillId="0" borderId="0" applyFont="0" applyFill="0" applyBorder="0" applyAlignment="0" applyProtection="0"/>
    <xf numFmtId="0" fontId="23" fillId="0" borderId="0"/>
  </cellStyleXfs>
  <cellXfs count="198">
    <xf numFmtId="0" fontId="0" fillId="0" borderId="0" xfId="0"/>
    <xf numFmtId="0" fontId="1" fillId="0" borderId="0" xfId="1"/>
    <xf numFmtId="0" fontId="3" fillId="0" borderId="0" xfId="2" applyFont="1" applyBorder="1" applyAlignment="1">
      <alignment horizontal="centerContinuous" vertical="top"/>
    </xf>
    <xf numFmtId="0" fontId="3" fillId="0" borderId="0" xfId="2" applyFont="1" applyAlignment="1">
      <alignment horizontal="centerContinuous" vertical="top"/>
    </xf>
    <xf numFmtId="0" fontId="5" fillId="0" borderId="1" xfId="2" applyFont="1" applyBorder="1" applyAlignment="1">
      <alignment horizontal="center"/>
    </xf>
    <xf numFmtId="0" fontId="6" fillId="0" borderId="0" xfId="1" applyFont="1"/>
    <xf numFmtId="4" fontId="7" fillId="2" borderId="2" xfId="1" applyNumberFormat="1" applyFont="1" applyFill="1" applyBorder="1" applyAlignment="1">
      <alignment horizontal="center"/>
    </xf>
    <xf numFmtId="4" fontId="8" fillId="2" borderId="2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wrapText="1"/>
    </xf>
    <xf numFmtId="0" fontId="9" fillId="2" borderId="2" xfId="1" applyFont="1" applyFill="1" applyBorder="1"/>
    <xf numFmtId="2" fontId="7" fillId="2" borderId="2" xfId="1" applyNumberFormat="1" applyFont="1" applyFill="1" applyBorder="1" applyAlignment="1">
      <alignment horizontal="center"/>
    </xf>
    <xf numFmtId="0" fontId="7" fillId="2" borderId="2" xfId="1" applyFont="1" applyFill="1" applyBorder="1"/>
    <xf numFmtId="0" fontId="9" fillId="0" borderId="2" xfId="1" applyFont="1" applyBorder="1"/>
    <xf numFmtId="4" fontId="7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wrapText="1"/>
    </xf>
    <xf numFmtId="2" fontId="7" fillId="3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wrapText="1"/>
    </xf>
    <xf numFmtId="0" fontId="10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3" fillId="0" borderId="0" xfId="1" applyFont="1"/>
    <xf numFmtId="0" fontId="11" fillId="0" borderId="2" xfId="1" applyFont="1" applyBorder="1" applyAlignment="1">
      <alignment wrapText="1"/>
    </xf>
    <xf numFmtId="0" fontId="1" fillId="0" borderId="0" xfId="1" applyBorder="1"/>
    <xf numFmtId="0" fontId="18" fillId="0" borderId="0" xfId="1" applyFont="1" applyFill="1" applyBorder="1" applyAlignment="1">
      <alignment horizontal="left" vertical="top" wrapText="1"/>
    </xf>
    <xf numFmtId="4" fontId="1" fillId="0" borderId="0" xfId="1" applyNumberFormat="1"/>
    <xf numFmtId="0" fontId="1" fillId="0" borderId="0" xfId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49" fontId="19" fillId="0" borderId="3" xfId="1" applyNumberFormat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2" fontId="12" fillId="3" borderId="2" xfId="1" applyNumberFormat="1" applyFont="1" applyFill="1" applyBorder="1" applyAlignment="1">
      <alignment horizontal="center" vertical="center"/>
    </xf>
    <xf numFmtId="4" fontId="11" fillId="0" borderId="2" xfId="1" applyNumberFormat="1" applyFont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wrapText="1"/>
    </xf>
    <xf numFmtId="0" fontId="5" fillId="0" borderId="0" xfId="1" applyFont="1"/>
    <xf numFmtId="0" fontId="10" fillId="2" borderId="2" xfId="1" applyFont="1" applyFill="1" applyBorder="1" applyAlignment="1">
      <alignment wrapText="1"/>
    </xf>
    <xf numFmtId="0" fontId="10" fillId="2" borderId="2" xfId="1" applyFont="1" applyFill="1" applyBorder="1"/>
    <xf numFmtId="164" fontId="7" fillId="2" borderId="2" xfId="1" applyNumberFormat="1" applyFont="1" applyFill="1" applyBorder="1" applyAlignment="1">
      <alignment horizontal="center"/>
    </xf>
    <xf numFmtId="0" fontId="1" fillId="0" borderId="0" xfId="1" applyFill="1"/>
    <xf numFmtId="165" fontId="7" fillId="0" borderId="2" xfId="1" applyNumberFormat="1" applyFont="1" applyFill="1" applyBorder="1" applyAlignment="1">
      <alignment horizontal="center" vertical="top"/>
    </xf>
    <xf numFmtId="164" fontId="7" fillId="0" borderId="2" xfId="1" applyNumberFormat="1" applyFont="1" applyFill="1" applyBorder="1" applyAlignment="1">
      <alignment horizontal="center" vertical="top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top"/>
    </xf>
    <xf numFmtId="164" fontId="7" fillId="3" borderId="2" xfId="1" applyNumberFormat="1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top" wrapText="1"/>
    </xf>
    <xf numFmtId="0" fontId="10" fillId="0" borderId="2" xfId="1" applyFont="1" applyFill="1" applyBorder="1" applyAlignment="1">
      <alignment horizontal="left" vertical="center" wrapText="1"/>
    </xf>
    <xf numFmtId="165" fontId="10" fillId="0" borderId="2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4" fontId="16" fillId="2" borderId="2" xfId="1" applyNumberFormat="1" applyFont="1" applyFill="1" applyBorder="1" applyAlignment="1">
      <alignment horizontal="center"/>
    </xf>
    <xf numFmtId="4" fontId="21" fillId="2" borderId="2" xfId="1" applyNumberFormat="1" applyFont="1" applyFill="1" applyBorder="1" applyAlignment="1">
      <alignment horizontal="center"/>
    </xf>
    <xf numFmtId="0" fontId="22" fillId="2" borderId="2" xfId="1" applyFont="1" applyFill="1" applyBorder="1" applyAlignment="1">
      <alignment wrapText="1"/>
    </xf>
    <xf numFmtId="0" fontId="22" fillId="2" borderId="2" xfId="1" applyFont="1" applyFill="1" applyBorder="1"/>
    <xf numFmtId="2" fontId="16" fillId="2" borderId="2" xfId="1" applyNumberFormat="1" applyFont="1" applyFill="1" applyBorder="1" applyAlignment="1">
      <alignment horizontal="center"/>
    </xf>
    <xf numFmtId="0" fontId="16" fillId="2" borderId="2" xfId="1" applyFont="1" applyFill="1" applyBorder="1"/>
    <xf numFmtId="4" fontId="16" fillId="0" borderId="2" xfId="1" applyNumberFormat="1" applyFont="1" applyBorder="1" applyAlignment="1">
      <alignment horizontal="center"/>
    </xf>
    <xf numFmtId="4" fontId="22" fillId="0" borderId="2" xfId="1" applyNumberFormat="1" applyFont="1" applyBorder="1" applyAlignment="1">
      <alignment horizontal="center"/>
    </xf>
    <xf numFmtId="0" fontId="22" fillId="0" borderId="2" xfId="1" applyFont="1" applyBorder="1" applyAlignment="1">
      <alignment wrapText="1"/>
    </xf>
    <xf numFmtId="0" fontId="22" fillId="0" borderId="2" xfId="1" applyFont="1" applyBorder="1"/>
    <xf numFmtId="2" fontId="16" fillId="4" borderId="2" xfId="1" applyNumberFormat="1" applyFont="1" applyFill="1" applyBorder="1" applyAlignment="1">
      <alignment horizontal="center"/>
    </xf>
    <xf numFmtId="4" fontId="15" fillId="0" borderId="2" xfId="1" applyNumberFormat="1" applyFont="1" applyBorder="1" applyAlignment="1">
      <alignment horizontal="center"/>
    </xf>
    <xf numFmtId="0" fontId="15" fillId="0" borderId="2" xfId="1" applyFont="1" applyBorder="1" applyAlignment="1">
      <alignment wrapText="1"/>
    </xf>
    <xf numFmtId="0" fontId="15" fillId="0" borderId="2" xfId="1" applyFont="1" applyBorder="1"/>
    <xf numFmtId="4" fontId="16" fillId="4" borderId="2" xfId="1" applyNumberFormat="1" applyFont="1" applyFill="1" applyBorder="1" applyAlignment="1">
      <alignment horizontal="center"/>
    </xf>
    <xf numFmtId="0" fontId="15" fillId="0" borderId="2" xfId="1" applyFont="1" applyBorder="1" applyAlignment="1">
      <alignment horizontal="center"/>
    </xf>
    <xf numFmtId="4" fontId="15" fillId="4" borderId="2" xfId="1" applyNumberFormat="1" applyFont="1" applyFill="1" applyBorder="1" applyAlignment="1">
      <alignment horizontal="center"/>
    </xf>
    <xf numFmtId="166" fontId="24" fillId="0" borderId="2" xfId="3" applyNumberFormat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2" fontId="7" fillId="4" borderId="2" xfId="1" applyNumberFormat="1" applyFont="1" applyFill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23" fillId="0" borderId="0" xfId="4"/>
    <xf numFmtId="0" fontId="6" fillId="0" borderId="0" xfId="4" applyFont="1"/>
    <xf numFmtId="4" fontId="7" fillId="2" borderId="2" xfId="4" applyNumberFormat="1" applyFont="1" applyFill="1" applyBorder="1" applyAlignment="1">
      <alignment horizontal="center"/>
    </xf>
    <xf numFmtId="4" fontId="8" fillId="2" borderId="2" xfId="4" applyNumberFormat="1" applyFont="1" applyFill="1" applyBorder="1" applyAlignment="1">
      <alignment horizontal="center"/>
    </xf>
    <xf numFmtId="0" fontId="9" fillId="2" borderId="2" xfId="4" applyFont="1" applyFill="1" applyBorder="1" applyAlignment="1">
      <alignment wrapText="1"/>
    </xf>
    <xf numFmtId="0" fontId="9" fillId="2" borderId="2" xfId="4" applyFont="1" applyFill="1" applyBorder="1"/>
    <xf numFmtId="2" fontId="7" fillId="2" borderId="2" xfId="4" applyNumberFormat="1" applyFont="1" applyFill="1" applyBorder="1" applyAlignment="1">
      <alignment horizontal="center"/>
    </xf>
    <xf numFmtId="0" fontId="7" fillId="2" borderId="2" xfId="4" applyFont="1" applyFill="1" applyBorder="1"/>
    <xf numFmtId="0" fontId="9" fillId="0" borderId="2" xfId="4" applyFont="1" applyBorder="1"/>
    <xf numFmtId="4" fontId="7" fillId="0" borderId="2" xfId="4" applyNumberFormat="1" applyFont="1" applyBorder="1" applyAlignment="1">
      <alignment horizontal="center"/>
    </xf>
    <xf numFmtId="4" fontId="9" fillId="0" borderId="2" xfId="4" applyNumberFormat="1" applyFont="1" applyBorder="1" applyAlignment="1">
      <alignment horizontal="center"/>
    </xf>
    <xf numFmtId="0" fontId="9" fillId="0" borderId="2" xfId="4" applyFont="1" applyBorder="1" applyAlignment="1">
      <alignment wrapText="1"/>
    </xf>
    <xf numFmtId="2" fontId="7" fillId="3" borderId="2" xfId="4" applyNumberFormat="1" applyFont="1" applyFill="1" applyBorder="1" applyAlignment="1">
      <alignment horizontal="center"/>
    </xf>
    <xf numFmtId="0" fontId="9" fillId="0" borderId="2" xfId="4" applyFont="1" applyBorder="1" applyAlignment="1">
      <alignment horizontal="center" vertical="center"/>
    </xf>
    <xf numFmtId="4" fontId="10" fillId="0" borderId="2" xfId="4" applyNumberFormat="1" applyFont="1" applyBorder="1" applyAlignment="1">
      <alignment horizontal="center"/>
    </xf>
    <xf numFmtId="0" fontId="10" fillId="0" borderId="2" xfId="4" applyFont="1" applyBorder="1" applyAlignment="1">
      <alignment wrapText="1"/>
    </xf>
    <xf numFmtId="0" fontId="10" fillId="0" borderId="2" xfId="4" applyFont="1" applyBorder="1"/>
    <xf numFmtId="0" fontId="10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Fill="1" applyBorder="1" applyAlignment="1">
      <alignment wrapText="1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3" fillId="0" borderId="0" xfId="4" applyFont="1"/>
    <xf numFmtId="0" fontId="24" fillId="0" borderId="2" xfId="1" applyFont="1" applyBorder="1" applyAlignment="1">
      <alignment wrapText="1"/>
    </xf>
    <xf numFmtId="165" fontId="2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vertical="center" wrapText="1"/>
    </xf>
    <xf numFmtId="0" fontId="22" fillId="0" borderId="0" xfId="4" applyFont="1"/>
    <xf numFmtId="0" fontId="5" fillId="0" borderId="5" xfId="2" applyFont="1" applyBorder="1" applyAlignment="1">
      <alignment horizontal="center"/>
    </xf>
    <xf numFmtId="0" fontId="15" fillId="0" borderId="0" xfId="4" applyFont="1"/>
    <xf numFmtId="0" fontId="8" fillId="0" borderId="0" xfId="4" applyFont="1" applyAlignment="1">
      <alignment horizontal="center"/>
    </xf>
    <xf numFmtId="0" fontId="8" fillId="0" borderId="0" xfId="4" applyFont="1"/>
    <xf numFmtId="4" fontId="7" fillId="5" borderId="6" xfId="4" applyNumberFormat="1" applyFont="1" applyFill="1" applyBorder="1" applyAlignment="1">
      <alignment horizontal="center"/>
    </xf>
    <xf numFmtId="4" fontId="8" fillId="5" borderId="6" xfId="4" applyNumberFormat="1" applyFont="1" applyFill="1" applyBorder="1" applyAlignment="1">
      <alignment horizontal="center"/>
    </xf>
    <xf numFmtId="0" fontId="9" fillId="5" borderId="6" xfId="4" applyFont="1" applyFill="1" applyBorder="1" applyAlignment="1">
      <alignment wrapText="1"/>
    </xf>
    <xf numFmtId="0" fontId="9" fillId="5" borderId="6" xfId="4" applyFont="1" applyFill="1" applyBorder="1"/>
    <xf numFmtId="2" fontId="7" fillId="5" borderId="6" xfId="4" applyNumberFormat="1" applyFont="1" applyFill="1" applyBorder="1" applyAlignment="1">
      <alignment horizontal="center"/>
    </xf>
    <xf numFmtId="0" fontId="7" fillId="5" borderId="6" xfId="4" applyFont="1" applyFill="1" applyBorder="1"/>
    <xf numFmtId="0" fontId="9" fillId="0" borderId="6" xfId="4" applyFont="1" applyBorder="1"/>
    <xf numFmtId="4" fontId="7" fillId="0" borderId="6" xfId="4" applyNumberFormat="1" applyFont="1" applyBorder="1" applyAlignment="1">
      <alignment horizontal="center"/>
    </xf>
    <xf numFmtId="4" fontId="9" fillId="0" borderId="6" xfId="4" applyNumberFormat="1" applyFont="1" applyBorder="1" applyAlignment="1">
      <alignment horizontal="center"/>
    </xf>
    <xf numFmtId="0" fontId="9" fillId="0" borderId="6" xfId="4" applyFont="1" applyBorder="1" applyAlignment="1">
      <alignment wrapText="1"/>
    </xf>
    <xf numFmtId="2" fontId="7" fillId="6" borderId="6" xfId="4" applyNumberFormat="1" applyFont="1" applyFill="1" applyBorder="1" applyAlignment="1">
      <alignment horizontal="center"/>
    </xf>
    <xf numFmtId="0" fontId="9" fillId="0" borderId="6" xfId="4" applyFont="1" applyBorder="1" applyAlignment="1">
      <alignment horizontal="center" vertical="center"/>
    </xf>
    <xf numFmtId="4" fontId="10" fillId="0" borderId="6" xfId="4" applyNumberFormat="1" applyFont="1" applyBorder="1" applyAlignment="1">
      <alignment horizontal="center"/>
    </xf>
    <xf numFmtId="0" fontId="10" fillId="0" borderId="6" xfId="4" applyFont="1" applyBorder="1" applyAlignment="1">
      <alignment wrapText="1"/>
    </xf>
    <xf numFmtId="0" fontId="10" fillId="0" borderId="6" xfId="4" applyFont="1" applyBorder="1"/>
    <xf numFmtId="0" fontId="10" fillId="0" borderId="6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 wrapText="1"/>
    </xf>
    <xf numFmtId="167" fontId="27" fillId="4" borderId="7" xfId="4" applyNumberFormat="1" applyFont="1" applyFill="1" applyBorder="1" applyAlignment="1" applyProtection="1">
      <alignment horizontal="center"/>
      <protection locked="0"/>
    </xf>
    <xf numFmtId="0" fontId="10" fillId="0" borderId="6" xfId="4" applyFont="1" applyBorder="1" applyAlignment="1">
      <alignment horizontal="center"/>
    </xf>
    <xf numFmtId="0" fontId="11" fillId="0" borderId="6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top" wrapText="1"/>
    </xf>
    <xf numFmtId="0" fontId="20" fillId="0" borderId="0" xfId="1" applyFont="1"/>
    <xf numFmtId="0" fontId="10" fillId="0" borderId="2" xfId="1" applyFont="1" applyBorder="1" applyAlignment="1">
      <alignment horizontal="center" wrapText="1"/>
    </xf>
    <xf numFmtId="49" fontId="10" fillId="0" borderId="2" xfId="1" applyNumberFormat="1" applyFont="1" applyBorder="1" applyAlignment="1">
      <alignment horizontal="right"/>
    </xf>
    <xf numFmtId="0" fontId="12" fillId="0" borderId="2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0" fillId="0" borderId="2" xfId="1" applyFont="1" applyBorder="1" applyAlignment="1">
      <alignment vertical="center"/>
    </xf>
    <xf numFmtId="2" fontId="7" fillId="3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vertical="center" wrapText="1"/>
    </xf>
    <xf numFmtId="0" fontId="1" fillId="0" borderId="0" xfId="1" applyFill="1" applyAlignment="1">
      <alignment vertical="center"/>
    </xf>
    <xf numFmtId="4" fontId="7" fillId="0" borderId="2" xfId="1" applyNumberFormat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9" fillId="0" borderId="0" xfId="4" applyFont="1"/>
    <xf numFmtId="0" fontId="28" fillId="0" borderId="0" xfId="4" applyFont="1"/>
    <xf numFmtId="0" fontId="29" fillId="0" borderId="0" xfId="2" applyFont="1" applyBorder="1" applyAlignment="1">
      <alignment horizontal="centerContinuous" vertical="top"/>
    </xf>
    <xf numFmtId="0" fontId="29" fillId="0" borderId="0" xfId="2" applyFont="1" applyAlignment="1">
      <alignment horizontal="centerContinuous" vertical="top"/>
    </xf>
    <xf numFmtId="0" fontId="30" fillId="0" borderId="1" xfId="2" applyFont="1" applyBorder="1" applyAlignment="1">
      <alignment horizontal="center"/>
    </xf>
    <xf numFmtId="0" fontId="31" fillId="0" borderId="0" xfId="4" applyFont="1"/>
    <xf numFmtId="0" fontId="32" fillId="0" borderId="0" xfId="4" applyFont="1"/>
    <xf numFmtId="0" fontId="8" fillId="2" borderId="2" xfId="4" applyFont="1" applyFill="1" applyBorder="1" applyAlignment="1">
      <alignment wrapText="1"/>
    </xf>
    <xf numFmtId="0" fontId="8" fillId="2" borderId="2" xfId="4" applyFont="1" applyFill="1" applyBorder="1"/>
    <xf numFmtId="0" fontId="7" fillId="0" borderId="2" xfId="4" applyFont="1" applyBorder="1" applyAlignment="1">
      <alignment wrapText="1"/>
    </xf>
    <xf numFmtId="168" fontId="7" fillId="0" borderId="2" xfId="4" applyNumberFormat="1" applyFont="1" applyBorder="1"/>
    <xf numFmtId="0" fontId="33" fillId="0" borderId="2" xfId="4" applyFont="1" applyBorder="1" applyAlignment="1">
      <alignment horizontal="left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0" borderId="2" xfId="4" applyFont="1" applyBorder="1"/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right" vertical="center"/>
    </xf>
    <xf numFmtId="0" fontId="34" fillId="0" borderId="2" xfId="4" applyFont="1" applyBorder="1" applyAlignment="1">
      <alignment vertical="center" wrapText="1"/>
    </xf>
    <xf numFmtId="0" fontId="35" fillId="0" borderId="2" xfId="4" applyFont="1" applyBorder="1" applyAlignment="1">
      <alignment vertical="center" wrapText="1"/>
    </xf>
    <xf numFmtId="0" fontId="30" fillId="0" borderId="10" xfId="4" applyFont="1" applyBorder="1" applyAlignment="1">
      <alignment vertical="center" wrapText="1"/>
    </xf>
    <xf numFmtId="0" fontId="36" fillId="0" borderId="10" xfId="4" applyFont="1" applyBorder="1" applyAlignment="1">
      <alignment vertical="center" wrapText="1"/>
    </xf>
    <xf numFmtId="1" fontId="7" fillId="0" borderId="2" xfId="4" applyNumberFormat="1" applyFont="1" applyBorder="1" applyAlignment="1">
      <alignment horizontal="center" vertical="center" wrapText="1"/>
    </xf>
    <xf numFmtId="0" fontId="37" fillId="0" borderId="11" xfId="4" applyFont="1" applyBorder="1" applyAlignment="1">
      <alignment vertical="center" wrapText="1"/>
    </xf>
    <xf numFmtId="0" fontId="38" fillId="0" borderId="2" xfId="4" applyFont="1" applyBorder="1" applyAlignment="1">
      <alignment horizontal="center" vertical="center" wrapText="1"/>
    </xf>
    <xf numFmtId="49" fontId="10" fillId="0" borderId="2" xfId="4" applyNumberFormat="1" applyFont="1" applyBorder="1" applyAlignment="1">
      <alignment wrapText="1"/>
    </xf>
    <xf numFmtId="0" fontId="11" fillId="0" borderId="2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left" vertical="top"/>
    </xf>
    <xf numFmtId="0" fontId="16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1" fillId="0" borderId="1" xfId="1" applyBorder="1" applyAlignment="1"/>
    <xf numFmtId="0" fontId="11" fillId="0" borderId="2" xfId="1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top" wrapText="1"/>
    </xf>
    <xf numFmtId="0" fontId="13" fillId="0" borderId="1" xfId="4" applyFont="1" applyBorder="1" applyAlignment="1">
      <alignment horizontal="left" vertical="top"/>
    </xf>
    <xf numFmtId="0" fontId="16" fillId="0" borderId="0" xfId="4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23" fillId="0" borderId="1" xfId="4" applyBorder="1" applyAlignment="1"/>
    <xf numFmtId="0" fontId="11" fillId="0" borderId="2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top" wrapText="1"/>
    </xf>
    <xf numFmtId="0" fontId="26" fillId="0" borderId="5" xfId="2" applyFont="1" applyBorder="1" applyAlignment="1">
      <alignment horizontal="center"/>
    </xf>
    <xf numFmtId="0" fontId="25" fillId="0" borderId="0" xfId="2" applyFont="1" applyBorder="1" applyAlignment="1">
      <alignment horizontal="center" vertical="top"/>
    </xf>
    <xf numFmtId="0" fontId="13" fillId="0" borderId="5" xfId="4" applyFont="1" applyBorder="1" applyAlignment="1">
      <alignment horizontal="left" vertical="top"/>
    </xf>
    <xf numFmtId="0" fontId="11" fillId="0" borderId="6" xfId="4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/>
    </xf>
    <xf numFmtId="0" fontId="8" fillId="0" borderId="1" xfId="4" applyFont="1" applyBorder="1" applyAlignment="1"/>
  </cellXfs>
  <cellStyles count="5">
    <cellStyle name="Обычный" xfId="0" builtinId="0"/>
    <cellStyle name="Обычный 2" xfId="1"/>
    <cellStyle name="Обычный 3" xfId="4"/>
    <cellStyle name="Обычный_план використання 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zoomScale="90" zoomScaleNormal="75" zoomScaleSheetLayoutView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30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15.75" x14ac:dyDescent="0.25">
      <c r="A5" s="22">
        <v>1</v>
      </c>
      <c r="B5" s="20" t="s">
        <v>16</v>
      </c>
      <c r="C5" s="18">
        <v>18.100000000000001</v>
      </c>
      <c r="D5" s="18"/>
      <c r="E5" s="19"/>
      <c r="F5" s="16">
        <f t="shared" ref="F5:F48" si="0">SUM(C5,D5)</f>
        <v>18.100000000000001</v>
      </c>
      <c r="G5" s="20">
        <v>2210</v>
      </c>
      <c r="H5" s="18">
        <v>8.4</v>
      </c>
      <c r="I5" s="23"/>
      <c r="J5" s="18"/>
      <c r="K5" s="13" t="s">
        <v>15</v>
      </c>
    </row>
    <row r="6" spans="1:11" ht="15.75" x14ac:dyDescent="0.25">
      <c r="A6" s="22">
        <v>2</v>
      </c>
      <c r="B6" s="20" t="s">
        <v>14</v>
      </c>
      <c r="C6" s="18">
        <v>2</v>
      </c>
      <c r="D6" s="18"/>
      <c r="E6" s="19"/>
      <c r="F6" s="16">
        <f t="shared" si="0"/>
        <v>2</v>
      </c>
      <c r="G6" s="20">
        <v>2220</v>
      </c>
      <c r="H6" s="18"/>
      <c r="I6" s="23"/>
      <c r="J6" s="18"/>
      <c r="K6" s="13"/>
    </row>
    <row r="7" spans="1:11" ht="15.75" x14ac:dyDescent="0.25">
      <c r="A7" s="22">
        <v>3</v>
      </c>
      <c r="B7" s="20" t="s">
        <v>13</v>
      </c>
      <c r="C7" s="18">
        <v>1</v>
      </c>
      <c r="D7" s="18"/>
      <c r="E7" s="19"/>
      <c r="F7" s="16">
        <f t="shared" si="0"/>
        <v>1</v>
      </c>
      <c r="G7" s="20">
        <v>2240</v>
      </c>
      <c r="H7" s="18">
        <v>11.8</v>
      </c>
      <c r="I7" s="23"/>
      <c r="J7" s="18"/>
      <c r="K7" s="13"/>
    </row>
    <row r="8" spans="1:11" ht="15.75" x14ac:dyDescent="0.25">
      <c r="A8" s="22">
        <v>4</v>
      </c>
      <c r="B8" s="20" t="s">
        <v>12</v>
      </c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>
        <v>5</v>
      </c>
      <c r="B9" s="20" t="s">
        <v>11</v>
      </c>
      <c r="C9" s="18"/>
      <c r="D9" s="18"/>
      <c r="E9" s="19"/>
      <c r="F9" s="16">
        <f t="shared" si="0"/>
        <v>0</v>
      </c>
      <c r="G9" s="20"/>
      <c r="H9" s="18"/>
      <c r="I9" s="23" t="s">
        <v>9</v>
      </c>
      <c r="J9" s="18">
        <v>10722</v>
      </c>
      <c r="K9" s="13"/>
    </row>
    <row r="10" spans="1:11" ht="15.75" x14ac:dyDescent="0.25">
      <c r="A10" s="22">
        <v>6</v>
      </c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20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20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>
        <v>7</v>
      </c>
      <c r="B14" s="20" t="s">
        <v>10</v>
      </c>
      <c r="C14" s="18"/>
      <c r="D14" s="18">
        <v>10722</v>
      </c>
      <c r="E14" s="20" t="s">
        <v>9</v>
      </c>
      <c r="F14" s="16">
        <f t="shared" si="0"/>
        <v>10722</v>
      </c>
      <c r="G14" s="20"/>
      <c r="H14" s="18"/>
      <c r="I14" s="19"/>
      <c r="J14" s="18"/>
      <c r="K14" s="13"/>
    </row>
    <row r="15" spans="1:11" ht="15.75" x14ac:dyDescent="0.25">
      <c r="A15" s="22"/>
      <c r="B15" s="20" t="s">
        <v>8</v>
      </c>
      <c r="C15" s="18"/>
      <c r="D15" s="18"/>
      <c r="E15" s="20"/>
      <c r="F15" s="16">
        <f t="shared" si="0"/>
        <v>0</v>
      </c>
      <c r="G15" s="20"/>
      <c r="H15" s="18"/>
      <c r="I15" s="19"/>
      <c r="J15" s="18"/>
      <c r="K15" s="13"/>
    </row>
    <row r="16" spans="1:11" ht="18.75" customHeight="1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29.25" customHeight="1" x14ac:dyDescent="0.25">
      <c r="A19" s="22"/>
      <c r="B19" s="20" t="s">
        <v>7</v>
      </c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21.1</v>
      </c>
      <c r="D48" s="7">
        <f>SUM(D5:D47)</f>
        <v>10722</v>
      </c>
      <c r="E48" s="8"/>
      <c r="F48" s="10">
        <f t="shared" si="0"/>
        <v>10743.1</v>
      </c>
      <c r="G48" s="9"/>
      <c r="H48" s="7">
        <f>SUM(H5:H47)</f>
        <v>20.200000000000003</v>
      </c>
      <c r="I48" s="8"/>
      <c r="J48" s="7">
        <f>SUM(J5:J47)</f>
        <v>10722</v>
      </c>
      <c r="K48" s="6">
        <f>C48-H48</f>
        <v>0.89999999999999858</v>
      </c>
    </row>
    <row r="51" spans="2:9" ht="15.75" x14ac:dyDescent="0.25">
      <c r="B51" s="5" t="s">
        <v>5</v>
      </c>
      <c r="F51" s="4"/>
      <c r="G51" s="178" t="s">
        <v>4</v>
      </c>
      <c r="H51" s="179"/>
    </row>
    <row r="52" spans="2:9" x14ac:dyDescent="0.25">
      <c r="B52" s="5"/>
      <c r="F52" s="3" t="s">
        <v>0</v>
      </c>
      <c r="G52" s="2"/>
      <c r="H52" s="2"/>
    </row>
    <row r="53" spans="2:9" ht="15.75" x14ac:dyDescent="0.25">
      <c r="B53" s="5" t="s">
        <v>3</v>
      </c>
      <c r="F53" s="4"/>
      <c r="G53" s="178" t="s">
        <v>2</v>
      </c>
      <c r="H53" s="179"/>
      <c r="I53" s="1" t="s">
        <v>1</v>
      </c>
    </row>
    <row r="54" spans="2:9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4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90" zoomScaleNormal="80" zoomScaleSheetLayoutView="90" workbookViewId="0">
      <selection activeCell="C4" sqref="C4"/>
    </sheetView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113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47.25" x14ac:dyDescent="0.25">
      <c r="A5" s="22">
        <v>1</v>
      </c>
      <c r="B5" s="110" t="s">
        <v>112</v>
      </c>
      <c r="C5" s="18"/>
      <c r="D5" s="18">
        <v>3622.4</v>
      </c>
      <c r="E5" s="19" t="s">
        <v>111</v>
      </c>
      <c r="F5" s="16">
        <f t="shared" ref="F5:F48" si="0">SUM(C5,D5)</f>
        <v>3622.4</v>
      </c>
      <c r="G5" s="20"/>
      <c r="H5" s="18"/>
      <c r="I5" s="20">
        <v>2230</v>
      </c>
      <c r="J5" s="18">
        <v>3622.4</v>
      </c>
      <c r="K5" s="13">
        <v>0</v>
      </c>
    </row>
    <row r="6" spans="1:11" ht="31.5" x14ac:dyDescent="0.25">
      <c r="A6" s="22">
        <v>2</v>
      </c>
      <c r="B6" s="110" t="s">
        <v>110</v>
      </c>
      <c r="C6" s="18"/>
      <c r="D6" s="18">
        <v>3173.99</v>
      </c>
      <c r="E6" s="19" t="s">
        <v>109</v>
      </c>
      <c r="F6" s="16">
        <f t="shared" si="0"/>
        <v>3173.99</v>
      </c>
      <c r="G6" s="20"/>
      <c r="H6" s="18"/>
      <c r="I6" s="20">
        <v>2210</v>
      </c>
      <c r="J6" s="18">
        <v>3173.99</v>
      </c>
      <c r="K6" s="13">
        <v>0</v>
      </c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0</v>
      </c>
      <c r="D48" s="7">
        <f>SUM(D5:D47)</f>
        <v>6796.3899999999994</v>
      </c>
      <c r="E48" s="8"/>
      <c r="F48" s="10">
        <f t="shared" si="0"/>
        <v>6796.3899999999994</v>
      </c>
      <c r="G48" s="9"/>
      <c r="H48" s="7">
        <f>SUM(H5:H47)</f>
        <v>0</v>
      </c>
      <c r="I48" s="8"/>
      <c r="J48" s="7">
        <f>SUM(J5:J47)</f>
        <v>6796.3899999999994</v>
      </c>
      <c r="K48" s="6">
        <f>C48-H48</f>
        <v>0</v>
      </c>
    </row>
    <row r="51" spans="2:8" ht="15.75" x14ac:dyDescent="0.25">
      <c r="B51" s="5" t="s">
        <v>33</v>
      </c>
      <c r="F51" s="4"/>
      <c r="G51" s="178" t="s">
        <v>108</v>
      </c>
      <c r="H51" s="179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3</v>
      </c>
      <c r="F53" s="4"/>
      <c r="G53" s="178" t="s">
        <v>107</v>
      </c>
      <c r="H53" s="179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3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90" zoomScaleNormal="90" workbookViewId="0"/>
  </sheetViews>
  <sheetFormatPr defaultRowHeight="15" x14ac:dyDescent="0.25"/>
  <cols>
    <col min="1" max="1" width="7.28515625" style="85" customWidth="1"/>
    <col min="2" max="2" width="29.42578125" style="85" customWidth="1"/>
    <col min="3" max="3" width="16.28515625" style="85" customWidth="1"/>
    <col min="4" max="4" width="16.7109375" style="85" customWidth="1"/>
    <col min="5" max="5" width="30.140625" style="85" customWidth="1"/>
    <col min="6" max="6" width="15.85546875" style="85" customWidth="1"/>
    <col min="7" max="7" width="14.42578125" style="85" customWidth="1"/>
    <col min="8" max="8" width="11.5703125" style="85" customWidth="1"/>
    <col min="9" max="9" width="32.28515625" style="85" customWidth="1"/>
    <col min="10" max="10" width="14" style="85" customWidth="1"/>
    <col min="11" max="11" width="15.5703125" style="85" customWidth="1"/>
    <col min="12" max="16384" width="9.140625" style="85"/>
  </cols>
  <sheetData>
    <row r="1" spans="1:11" ht="61.5" customHeight="1" x14ac:dyDescent="0.25">
      <c r="A1" s="107"/>
      <c r="B1" s="183" t="s">
        <v>123</v>
      </c>
      <c r="C1" s="183"/>
      <c r="D1" s="183"/>
      <c r="E1" s="183"/>
      <c r="F1" s="183"/>
      <c r="G1" s="183"/>
      <c r="H1" s="183"/>
      <c r="I1" s="183"/>
      <c r="J1" s="183"/>
      <c r="K1" s="107"/>
    </row>
    <row r="2" spans="1:11" ht="37.5" customHeight="1" x14ac:dyDescent="0.25">
      <c r="A2" s="192" t="s">
        <v>122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33" customHeight="1" x14ac:dyDescent="0.25">
      <c r="A3" s="193" t="s">
        <v>28</v>
      </c>
      <c r="B3" s="193" t="s">
        <v>27</v>
      </c>
      <c r="C3" s="188" t="s">
        <v>26</v>
      </c>
      <c r="D3" s="188"/>
      <c r="E3" s="188"/>
      <c r="F3" s="188" t="s">
        <v>25</v>
      </c>
      <c r="G3" s="188" t="s">
        <v>24</v>
      </c>
      <c r="H3" s="188"/>
      <c r="I3" s="188"/>
      <c r="J3" s="188"/>
      <c r="K3" s="189" t="s">
        <v>23</v>
      </c>
    </row>
    <row r="4" spans="1:11" ht="158.25" customHeight="1" x14ac:dyDescent="0.25">
      <c r="A4" s="193"/>
      <c r="B4" s="193"/>
      <c r="C4" s="135" t="s">
        <v>22</v>
      </c>
      <c r="D4" s="135" t="s">
        <v>21</v>
      </c>
      <c r="E4" s="135" t="s">
        <v>20</v>
      </c>
      <c r="F4" s="188"/>
      <c r="G4" s="136" t="s">
        <v>19</v>
      </c>
      <c r="H4" s="135" t="s">
        <v>17</v>
      </c>
      <c r="I4" s="135" t="s">
        <v>18</v>
      </c>
      <c r="J4" s="135" t="s">
        <v>17</v>
      </c>
      <c r="K4" s="189"/>
    </row>
    <row r="5" spans="1:11" ht="68.25" customHeight="1" x14ac:dyDescent="0.25">
      <c r="A5" s="132">
        <v>1</v>
      </c>
      <c r="B5" s="129" t="s">
        <v>118</v>
      </c>
      <c r="C5" s="128"/>
      <c r="D5" s="128">
        <v>13.752000000000001</v>
      </c>
      <c r="E5" s="129" t="s">
        <v>121</v>
      </c>
      <c r="F5" s="126">
        <f t="shared" ref="F5:F45" si="0">SUM(C5,D5)</f>
        <v>13.752000000000001</v>
      </c>
      <c r="G5" s="134"/>
      <c r="H5" s="128"/>
      <c r="I5" s="129" t="s">
        <v>121</v>
      </c>
      <c r="J5" s="128">
        <v>13.752000000000001</v>
      </c>
      <c r="K5" s="123"/>
    </row>
    <row r="6" spans="1:11" ht="51" customHeight="1" x14ac:dyDescent="0.25">
      <c r="A6" s="132">
        <v>2</v>
      </c>
      <c r="B6" s="130" t="s">
        <v>120</v>
      </c>
      <c r="C6" s="128"/>
      <c r="D6" s="128">
        <v>5.5</v>
      </c>
      <c r="E6" s="129" t="s">
        <v>119</v>
      </c>
      <c r="F6" s="126">
        <f t="shared" si="0"/>
        <v>5.5</v>
      </c>
      <c r="G6" s="134"/>
      <c r="H6" s="128"/>
      <c r="I6" s="129" t="s">
        <v>119</v>
      </c>
      <c r="J6" s="128">
        <v>5.5</v>
      </c>
      <c r="K6" s="123"/>
    </row>
    <row r="7" spans="1:11" ht="57" customHeight="1" x14ac:dyDescent="0.25">
      <c r="A7" s="132">
        <v>3</v>
      </c>
      <c r="B7" s="129" t="s">
        <v>118</v>
      </c>
      <c r="C7" s="128"/>
      <c r="D7" s="128">
        <v>3.6219999999999999</v>
      </c>
      <c r="E7" s="129" t="s">
        <v>117</v>
      </c>
      <c r="F7" s="126">
        <f t="shared" si="0"/>
        <v>3.6219999999999999</v>
      </c>
      <c r="G7" s="134"/>
      <c r="H7" s="128"/>
      <c r="I7" s="129" t="s">
        <v>117</v>
      </c>
      <c r="J7" s="128">
        <v>3.6219999999999999</v>
      </c>
      <c r="K7" s="123"/>
    </row>
    <row r="8" spans="1:11" ht="15.75" x14ac:dyDescent="0.25">
      <c r="A8" s="132">
        <v>4</v>
      </c>
      <c r="B8" s="133" t="s">
        <v>116</v>
      </c>
      <c r="C8" s="128">
        <v>60</v>
      </c>
      <c r="D8" s="128"/>
      <c r="E8" s="129"/>
      <c r="F8" s="126">
        <f t="shared" si="0"/>
        <v>60</v>
      </c>
      <c r="G8" s="134"/>
      <c r="H8" s="128"/>
      <c r="I8" s="129"/>
      <c r="J8" s="128"/>
      <c r="K8" s="123"/>
    </row>
    <row r="9" spans="1:11" ht="55.5" customHeight="1" x14ac:dyDescent="0.25">
      <c r="A9" s="132">
        <v>5</v>
      </c>
      <c r="B9" s="129"/>
      <c r="C9" s="128"/>
      <c r="D9" s="128"/>
      <c r="E9" s="129"/>
      <c r="F9" s="126">
        <f t="shared" si="0"/>
        <v>0</v>
      </c>
      <c r="G9" s="134"/>
      <c r="H9" s="128"/>
      <c r="I9" s="129"/>
      <c r="J9" s="128"/>
      <c r="K9" s="123"/>
    </row>
    <row r="10" spans="1:11" ht="15.75" x14ac:dyDescent="0.25">
      <c r="A10" s="132">
        <v>6</v>
      </c>
      <c r="B10" s="133"/>
      <c r="C10" s="128"/>
      <c r="D10" s="128"/>
      <c r="E10" s="129"/>
      <c r="F10" s="126">
        <f t="shared" si="0"/>
        <v>0</v>
      </c>
      <c r="G10" s="131"/>
      <c r="H10" s="128"/>
      <c r="I10" s="129"/>
      <c r="J10" s="128"/>
      <c r="K10" s="123"/>
    </row>
    <row r="11" spans="1:11" ht="15.75" x14ac:dyDescent="0.25">
      <c r="A11" s="132"/>
      <c r="B11" s="130"/>
      <c r="C11" s="128"/>
      <c r="D11" s="128"/>
      <c r="E11" s="129"/>
      <c r="F11" s="126">
        <f t="shared" si="0"/>
        <v>0</v>
      </c>
      <c r="G11" s="131"/>
      <c r="H11" s="128"/>
      <c r="I11" s="129"/>
      <c r="J11" s="128"/>
      <c r="K11" s="123"/>
    </row>
    <row r="12" spans="1:11" ht="15.75" x14ac:dyDescent="0.25">
      <c r="A12" s="132"/>
      <c r="B12" s="130"/>
      <c r="C12" s="128"/>
      <c r="D12" s="128"/>
      <c r="E12" s="129"/>
      <c r="F12" s="126">
        <f t="shared" si="0"/>
        <v>0</v>
      </c>
      <c r="G12" s="130"/>
      <c r="H12" s="128"/>
      <c r="I12" s="129"/>
      <c r="J12" s="128"/>
      <c r="K12" s="123"/>
    </row>
    <row r="13" spans="1:11" ht="15.75" x14ac:dyDescent="0.25">
      <c r="A13" s="131"/>
      <c r="B13" s="130"/>
      <c r="C13" s="128"/>
      <c r="D13" s="128"/>
      <c r="E13" s="129"/>
      <c r="F13" s="126">
        <f t="shared" si="0"/>
        <v>0</v>
      </c>
      <c r="G13" s="130"/>
      <c r="H13" s="128"/>
      <c r="I13" s="129"/>
      <c r="J13" s="128"/>
      <c r="K13" s="123"/>
    </row>
    <row r="14" spans="1:11" ht="15" customHeight="1" x14ac:dyDescent="0.25">
      <c r="A14" s="131"/>
      <c r="B14" s="130"/>
      <c r="C14" s="128"/>
      <c r="D14" s="128"/>
      <c r="E14" s="129"/>
      <c r="F14" s="126">
        <f t="shared" si="0"/>
        <v>0</v>
      </c>
      <c r="G14" s="130"/>
      <c r="H14" s="128"/>
      <c r="I14" s="129"/>
      <c r="J14" s="128"/>
      <c r="K14" s="123"/>
    </row>
    <row r="15" spans="1:11" ht="15.75" x14ac:dyDescent="0.25">
      <c r="A15" s="132"/>
      <c r="B15" s="130"/>
      <c r="C15" s="128"/>
      <c r="D15" s="128"/>
      <c r="E15" s="129"/>
      <c r="F15" s="126">
        <f t="shared" si="0"/>
        <v>0</v>
      </c>
      <c r="G15" s="130"/>
      <c r="H15" s="128"/>
      <c r="I15" s="129"/>
      <c r="J15" s="128"/>
      <c r="K15" s="123"/>
    </row>
    <row r="16" spans="1:11" ht="15.75" x14ac:dyDescent="0.25">
      <c r="A16" s="132"/>
      <c r="B16" s="130"/>
      <c r="C16" s="128"/>
      <c r="D16" s="128"/>
      <c r="E16" s="129"/>
      <c r="F16" s="126">
        <f t="shared" si="0"/>
        <v>0</v>
      </c>
      <c r="G16" s="130"/>
      <c r="H16" s="128"/>
      <c r="I16" s="129"/>
      <c r="J16" s="128"/>
      <c r="K16" s="123"/>
    </row>
    <row r="17" spans="1:11" ht="15.75" x14ac:dyDescent="0.25">
      <c r="A17" s="132"/>
      <c r="B17" s="130"/>
      <c r="C17" s="128"/>
      <c r="D17" s="128"/>
      <c r="E17" s="129"/>
      <c r="F17" s="126">
        <f t="shared" si="0"/>
        <v>0</v>
      </c>
      <c r="G17" s="130"/>
      <c r="H17" s="128"/>
      <c r="I17" s="129"/>
      <c r="J17" s="128"/>
      <c r="K17" s="123"/>
    </row>
    <row r="18" spans="1:11" ht="15.75" x14ac:dyDescent="0.25">
      <c r="A18" s="132"/>
      <c r="B18" s="130"/>
      <c r="C18" s="128"/>
      <c r="D18" s="128"/>
      <c r="E18" s="129"/>
      <c r="F18" s="126">
        <f t="shared" si="0"/>
        <v>0</v>
      </c>
      <c r="G18" s="130"/>
      <c r="H18" s="128"/>
      <c r="I18" s="129"/>
      <c r="J18" s="128"/>
      <c r="K18" s="123"/>
    </row>
    <row r="19" spans="1:11" ht="15.75" x14ac:dyDescent="0.25">
      <c r="A19" s="132"/>
      <c r="B19" s="130"/>
      <c r="C19" s="128"/>
      <c r="D19" s="128"/>
      <c r="E19" s="129"/>
      <c r="F19" s="126">
        <f t="shared" si="0"/>
        <v>0</v>
      </c>
      <c r="G19" s="130"/>
      <c r="H19" s="128"/>
      <c r="I19" s="129"/>
      <c r="J19" s="128"/>
      <c r="K19" s="123"/>
    </row>
    <row r="20" spans="1:11" ht="15.75" x14ac:dyDescent="0.25">
      <c r="A20" s="132"/>
      <c r="B20" s="130"/>
      <c r="C20" s="128"/>
      <c r="D20" s="128"/>
      <c r="E20" s="129"/>
      <c r="F20" s="126">
        <f t="shared" si="0"/>
        <v>0</v>
      </c>
      <c r="G20" s="130"/>
      <c r="H20" s="128"/>
      <c r="I20" s="129"/>
      <c r="J20" s="128"/>
      <c r="K20" s="123"/>
    </row>
    <row r="21" spans="1:11" ht="15.75" x14ac:dyDescent="0.25">
      <c r="A21" s="132"/>
      <c r="B21" s="130"/>
      <c r="C21" s="128"/>
      <c r="D21" s="128"/>
      <c r="E21" s="129"/>
      <c r="F21" s="126">
        <f t="shared" si="0"/>
        <v>0</v>
      </c>
      <c r="G21" s="130"/>
      <c r="H21" s="128"/>
      <c r="I21" s="129"/>
      <c r="J21" s="128"/>
      <c r="K21" s="123"/>
    </row>
    <row r="22" spans="1:11" ht="15.75" x14ac:dyDescent="0.25">
      <c r="A22" s="132"/>
      <c r="B22" s="130"/>
      <c r="C22" s="128"/>
      <c r="D22" s="128"/>
      <c r="E22" s="129"/>
      <c r="F22" s="126">
        <f t="shared" si="0"/>
        <v>0</v>
      </c>
      <c r="G22" s="130"/>
      <c r="H22" s="128"/>
      <c r="I22" s="129"/>
      <c r="J22" s="128"/>
      <c r="K22" s="123"/>
    </row>
    <row r="23" spans="1:11" ht="15.75" x14ac:dyDescent="0.25">
      <c r="A23" s="131"/>
      <c r="B23" s="130"/>
      <c r="C23" s="128"/>
      <c r="D23" s="128"/>
      <c r="E23" s="129"/>
      <c r="F23" s="126">
        <f t="shared" si="0"/>
        <v>0</v>
      </c>
      <c r="G23" s="130"/>
      <c r="H23" s="128"/>
      <c r="I23" s="129"/>
      <c r="J23" s="128"/>
      <c r="K23" s="123"/>
    </row>
    <row r="24" spans="1:11" ht="15.75" x14ac:dyDescent="0.25">
      <c r="A24" s="131"/>
      <c r="B24" s="130"/>
      <c r="C24" s="128"/>
      <c r="D24" s="128"/>
      <c r="E24" s="129"/>
      <c r="F24" s="126">
        <f t="shared" si="0"/>
        <v>0</v>
      </c>
      <c r="G24" s="130"/>
      <c r="H24" s="128"/>
      <c r="I24" s="129"/>
      <c r="J24" s="128"/>
      <c r="K24" s="123"/>
    </row>
    <row r="25" spans="1:11" ht="15.75" x14ac:dyDescent="0.25">
      <c r="A25" s="132"/>
      <c r="B25" s="130"/>
      <c r="C25" s="128"/>
      <c r="D25" s="128"/>
      <c r="E25" s="129"/>
      <c r="F25" s="126">
        <f t="shared" si="0"/>
        <v>0</v>
      </c>
      <c r="G25" s="130"/>
      <c r="H25" s="128"/>
      <c r="I25" s="129"/>
      <c r="J25" s="128"/>
      <c r="K25" s="123"/>
    </row>
    <row r="26" spans="1:11" ht="15.75" x14ac:dyDescent="0.25">
      <c r="A26" s="132"/>
      <c r="B26" s="130"/>
      <c r="C26" s="128"/>
      <c r="D26" s="128"/>
      <c r="E26" s="129"/>
      <c r="F26" s="126">
        <f t="shared" si="0"/>
        <v>0</v>
      </c>
      <c r="G26" s="130"/>
      <c r="H26" s="128"/>
      <c r="I26" s="129"/>
      <c r="J26" s="128"/>
      <c r="K26" s="123"/>
    </row>
    <row r="27" spans="1:11" ht="15.75" x14ac:dyDescent="0.25">
      <c r="A27" s="132"/>
      <c r="B27" s="130"/>
      <c r="C27" s="128"/>
      <c r="D27" s="128"/>
      <c r="E27" s="129"/>
      <c r="F27" s="126">
        <f t="shared" si="0"/>
        <v>0</v>
      </c>
      <c r="G27" s="130"/>
      <c r="H27" s="128"/>
      <c r="I27" s="129"/>
      <c r="J27" s="128"/>
      <c r="K27" s="123"/>
    </row>
    <row r="28" spans="1:11" ht="15.75" x14ac:dyDescent="0.25">
      <c r="A28" s="132"/>
      <c r="B28" s="130"/>
      <c r="C28" s="128"/>
      <c r="D28" s="128"/>
      <c r="E28" s="129"/>
      <c r="F28" s="126">
        <f t="shared" si="0"/>
        <v>0</v>
      </c>
      <c r="G28" s="130"/>
      <c r="H28" s="128"/>
      <c r="I28" s="129"/>
      <c r="J28" s="128"/>
      <c r="K28" s="123"/>
    </row>
    <row r="29" spans="1:11" ht="15.75" x14ac:dyDescent="0.25">
      <c r="A29" s="132"/>
      <c r="B29" s="130"/>
      <c r="C29" s="128"/>
      <c r="D29" s="128"/>
      <c r="E29" s="129"/>
      <c r="F29" s="126">
        <f t="shared" si="0"/>
        <v>0</v>
      </c>
      <c r="G29" s="130"/>
      <c r="H29" s="128"/>
      <c r="I29" s="129"/>
      <c r="J29" s="128"/>
      <c r="K29" s="123"/>
    </row>
    <row r="30" spans="1:11" ht="15.75" x14ac:dyDescent="0.25">
      <c r="A30" s="132"/>
      <c r="B30" s="130"/>
      <c r="C30" s="128"/>
      <c r="D30" s="128"/>
      <c r="E30" s="129"/>
      <c r="F30" s="126">
        <f t="shared" si="0"/>
        <v>0</v>
      </c>
      <c r="G30" s="130"/>
      <c r="H30" s="128"/>
      <c r="I30" s="129"/>
      <c r="J30" s="128"/>
      <c r="K30" s="123"/>
    </row>
    <row r="31" spans="1:11" ht="15.75" x14ac:dyDescent="0.25">
      <c r="A31" s="132"/>
      <c r="B31" s="130"/>
      <c r="C31" s="128"/>
      <c r="D31" s="128"/>
      <c r="E31" s="129"/>
      <c r="F31" s="126">
        <f t="shared" si="0"/>
        <v>0</v>
      </c>
      <c r="G31" s="130"/>
      <c r="H31" s="128"/>
      <c r="I31" s="129"/>
      <c r="J31" s="128"/>
      <c r="K31" s="123"/>
    </row>
    <row r="32" spans="1:11" ht="15.75" x14ac:dyDescent="0.25">
      <c r="A32" s="132"/>
      <c r="B32" s="130"/>
      <c r="C32" s="128"/>
      <c r="D32" s="128"/>
      <c r="E32" s="129"/>
      <c r="F32" s="126">
        <f t="shared" si="0"/>
        <v>0</v>
      </c>
      <c r="G32" s="130"/>
      <c r="H32" s="128"/>
      <c r="I32" s="129"/>
      <c r="J32" s="128"/>
      <c r="K32" s="123"/>
    </row>
    <row r="33" spans="1:11" ht="15.75" x14ac:dyDescent="0.25">
      <c r="A33" s="131"/>
      <c r="B33" s="130"/>
      <c r="C33" s="128"/>
      <c r="D33" s="128"/>
      <c r="E33" s="129"/>
      <c r="F33" s="126">
        <f t="shared" si="0"/>
        <v>0</v>
      </c>
      <c r="G33" s="130"/>
      <c r="H33" s="128"/>
      <c r="I33" s="129"/>
      <c r="J33" s="128"/>
      <c r="K33" s="123"/>
    </row>
    <row r="34" spans="1:11" ht="15.75" x14ac:dyDescent="0.25">
      <c r="A34" s="132"/>
      <c r="B34" s="130"/>
      <c r="C34" s="128"/>
      <c r="D34" s="128"/>
      <c r="E34" s="129"/>
      <c r="F34" s="126">
        <f t="shared" si="0"/>
        <v>0</v>
      </c>
      <c r="G34" s="130"/>
      <c r="H34" s="128"/>
      <c r="I34" s="129"/>
      <c r="J34" s="128"/>
      <c r="K34" s="123"/>
    </row>
    <row r="35" spans="1:11" ht="15.75" x14ac:dyDescent="0.25">
      <c r="A35" s="132"/>
      <c r="B35" s="130"/>
      <c r="C35" s="128"/>
      <c r="D35" s="128"/>
      <c r="E35" s="129"/>
      <c r="F35" s="126">
        <f t="shared" si="0"/>
        <v>0</v>
      </c>
      <c r="G35" s="130"/>
      <c r="H35" s="128"/>
      <c r="I35" s="129"/>
      <c r="J35" s="128"/>
      <c r="K35" s="123"/>
    </row>
    <row r="36" spans="1:11" ht="15.75" x14ac:dyDescent="0.25">
      <c r="A36" s="132"/>
      <c r="B36" s="130"/>
      <c r="C36" s="128"/>
      <c r="D36" s="128"/>
      <c r="E36" s="129"/>
      <c r="F36" s="126">
        <f t="shared" si="0"/>
        <v>0</v>
      </c>
      <c r="G36" s="130"/>
      <c r="H36" s="128"/>
      <c r="I36" s="129"/>
      <c r="J36" s="128"/>
      <c r="K36" s="123"/>
    </row>
    <row r="37" spans="1:11" ht="15.75" x14ac:dyDescent="0.25">
      <c r="A37" s="132"/>
      <c r="B37" s="130"/>
      <c r="C37" s="128"/>
      <c r="D37" s="128"/>
      <c r="E37" s="129"/>
      <c r="F37" s="126">
        <f t="shared" si="0"/>
        <v>0</v>
      </c>
      <c r="G37" s="130"/>
      <c r="H37" s="128"/>
      <c r="I37" s="129"/>
      <c r="J37" s="128"/>
      <c r="K37" s="123"/>
    </row>
    <row r="38" spans="1:11" ht="15.75" x14ac:dyDescent="0.25">
      <c r="A38" s="132"/>
      <c r="B38" s="130"/>
      <c r="C38" s="128"/>
      <c r="D38" s="128"/>
      <c r="E38" s="129"/>
      <c r="F38" s="126">
        <f t="shared" si="0"/>
        <v>0</v>
      </c>
      <c r="G38" s="130"/>
      <c r="H38" s="128"/>
      <c r="I38" s="129"/>
      <c r="J38" s="128"/>
      <c r="K38" s="123"/>
    </row>
    <row r="39" spans="1:11" ht="15.75" x14ac:dyDescent="0.25">
      <c r="A39" s="132"/>
      <c r="B39" s="130"/>
      <c r="C39" s="128"/>
      <c r="D39" s="128"/>
      <c r="E39" s="129"/>
      <c r="F39" s="126">
        <f t="shared" si="0"/>
        <v>0</v>
      </c>
      <c r="G39" s="130"/>
      <c r="H39" s="128"/>
      <c r="I39" s="129"/>
      <c r="J39" s="128"/>
      <c r="K39" s="123"/>
    </row>
    <row r="40" spans="1:11" ht="15.75" x14ac:dyDescent="0.25">
      <c r="A40" s="131"/>
      <c r="B40" s="130"/>
      <c r="C40" s="128"/>
      <c r="D40" s="128"/>
      <c r="E40" s="129"/>
      <c r="F40" s="126">
        <f t="shared" si="0"/>
        <v>0</v>
      </c>
      <c r="G40" s="130"/>
      <c r="H40" s="128"/>
      <c r="I40" s="129"/>
      <c r="J40" s="128"/>
      <c r="K40" s="123"/>
    </row>
    <row r="41" spans="1:11" ht="15.75" x14ac:dyDescent="0.25">
      <c r="A41" s="131"/>
      <c r="B41" s="130"/>
      <c r="C41" s="128"/>
      <c r="D41" s="128"/>
      <c r="E41" s="129"/>
      <c r="F41" s="126">
        <f t="shared" si="0"/>
        <v>0</v>
      </c>
      <c r="G41" s="130"/>
      <c r="H41" s="128"/>
      <c r="I41" s="129"/>
      <c r="J41" s="128"/>
      <c r="K41" s="123"/>
    </row>
    <row r="42" spans="1:11" ht="15.75" x14ac:dyDescent="0.25">
      <c r="A42" s="127"/>
      <c r="B42" s="122"/>
      <c r="C42" s="124"/>
      <c r="D42" s="124"/>
      <c r="E42" s="125"/>
      <c r="F42" s="126">
        <f t="shared" si="0"/>
        <v>0</v>
      </c>
      <c r="G42" s="122"/>
      <c r="H42" s="124"/>
      <c r="I42" s="125"/>
      <c r="J42" s="124"/>
      <c r="K42" s="123"/>
    </row>
    <row r="43" spans="1:11" ht="15.75" x14ac:dyDescent="0.25">
      <c r="A43" s="127"/>
      <c r="B43" s="122"/>
      <c r="C43" s="124"/>
      <c r="D43" s="124"/>
      <c r="E43" s="125"/>
      <c r="F43" s="126">
        <f t="shared" si="0"/>
        <v>0</v>
      </c>
      <c r="G43" s="122"/>
      <c r="H43" s="124"/>
      <c r="I43" s="125"/>
      <c r="J43" s="124"/>
      <c r="K43" s="123"/>
    </row>
    <row r="44" spans="1:11" ht="15.75" x14ac:dyDescent="0.25">
      <c r="A44" s="127"/>
      <c r="B44" s="122"/>
      <c r="C44" s="124"/>
      <c r="D44" s="124"/>
      <c r="E44" s="125"/>
      <c r="F44" s="126">
        <f t="shared" si="0"/>
        <v>0</v>
      </c>
      <c r="G44" s="122"/>
      <c r="H44" s="124"/>
      <c r="I44" s="125"/>
      <c r="J44" s="124"/>
      <c r="K44" s="123"/>
    </row>
    <row r="45" spans="1:11" ht="15.75" x14ac:dyDescent="0.25">
      <c r="A45" s="122"/>
      <c r="B45" s="121" t="s">
        <v>6</v>
      </c>
      <c r="C45" s="117">
        <f>SUM(C5:C44)</f>
        <v>60</v>
      </c>
      <c r="D45" s="117">
        <f>SUM(D5:D44)</f>
        <v>22.874000000000002</v>
      </c>
      <c r="E45" s="118"/>
      <c r="F45" s="120">
        <f t="shared" si="0"/>
        <v>82.873999999999995</v>
      </c>
      <c r="G45" s="119"/>
      <c r="H45" s="117">
        <f>SUM(H5:H44)</f>
        <v>0</v>
      </c>
      <c r="I45" s="118"/>
      <c r="J45" s="117">
        <f>SUM(J5:J44)</f>
        <v>22.874000000000002</v>
      </c>
      <c r="K45" s="116">
        <f>C45-H45</f>
        <v>60</v>
      </c>
    </row>
    <row r="46" spans="1:11" ht="18.75" customHeight="1" x14ac:dyDescent="0.25">
      <c r="B46" s="115"/>
      <c r="C46" s="114"/>
    </row>
    <row r="48" spans="1:11" ht="18.75" x14ac:dyDescent="0.3">
      <c r="B48" s="113" t="s">
        <v>5</v>
      </c>
      <c r="C48" s="111"/>
      <c r="D48" s="111"/>
      <c r="E48" s="111"/>
      <c r="F48" s="112"/>
      <c r="G48" s="190" t="s">
        <v>115</v>
      </c>
      <c r="H48" s="190"/>
    </row>
    <row r="49" spans="2:8" ht="18.75" x14ac:dyDescent="0.3">
      <c r="B49" s="113"/>
      <c r="C49" s="111"/>
      <c r="D49" s="111"/>
      <c r="E49" s="111"/>
      <c r="F49" s="191" t="s">
        <v>0</v>
      </c>
      <c r="G49" s="191"/>
      <c r="H49" s="191"/>
    </row>
    <row r="50" spans="2:8" ht="18.75" x14ac:dyDescent="0.3">
      <c r="B50" s="113" t="s">
        <v>3</v>
      </c>
      <c r="C50" s="111"/>
      <c r="D50" s="111"/>
      <c r="E50" s="111"/>
      <c r="F50" s="112"/>
      <c r="G50" s="190" t="s">
        <v>114</v>
      </c>
      <c r="H50" s="190"/>
    </row>
    <row r="51" spans="2:8" ht="18.75" x14ac:dyDescent="0.3">
      <c r="B51" s="111"/>
      <c r="C51" s="111"/>
      <c r="D51" s="111"/>
      <c r="E51" s="111"/>
      <c r="F51" s="191" t="s">
        <v>0</v>
      </c>
      <c r="G51" s="191"/>
      <c r="H51" s="191"/>
    </row>
  </sheetData>
  <sheetProtection selectLockedCells="1" selectUnlockedCells="1"/>
  <mergeCells count="12">
    <mergeCell ref="F51:H51"/>
    <mergeCell ref="B1:J1"/>
    <mergeCell ref="A2:K2"/>
    <mergeCell ref="A3:A4"/>
    <mergeCell ref="B3:B4"/>
    <mergeCell ref="C3:E3"/>
    <mergeCell ref="F3:F4"/>
    <mergeCell ref="G3:J3"/>
    <mergeCell ref="K3:K4"/>
    <mergeCell ref="G48:H48"/>
    <mergeCell ref="F49:H49"/>
    <mergeCell ref="G50:H50"/>
  </mergeCells>
  <printOptions horizontalCentered="1" verticalCentered="1"/>
  <pageMargins left="0" right="0" top="0" bottom="0" header="0.51180555555555551" footer="0.51180555555555551"/>
  <pageSetup paperSize="9" scale="47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90" zoomScaleNormal="80" zoomScaleSheetLayoutView="90" workbookViewId="0">
      <selection activeCell="D6" sqref="D6"/>
    </sheetView>
  </sheetViews>
  <sheetFormatPr defaultRowHeight="15" x14ac:dyDescent="0.25"/>
  <cols>
    <col min="1" max="1" width="7.28515625" style="1" customWidth="1"/>
    <col min="2" max="2" width="32.7109375" style="1" bestFit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132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47.25" x14ac:dyDescent="0.25">
      <c r="A5" s="194">
        <v>1</v>
      </c>
      <c r="B5" s="194" t="s">
        <v>131</v>
      </c>
      <c r="C5" s="18"/>
      <c r="D5" s="18">
        <v>6.8120000000000003</v>
      </c>
      <c r="E5" s="138" t="s">
        <v>130</v>
      </c>
      <c r="F5" s="16">
        <f t="shared" ref="F5:F48" si="0">SUM(C5,D5)</f>
        <v>6.8120000000000003</v>
      </c>
      <c r="G5" s="20"/>
      <c r="H5" s="18"/>
      <c r="I5" s="138" t="s">
        <v>130</v>
      </c>
      <c r="J5" s="18"/>
      <c r="K5" s="18">
        <f>D5-J5</f>
        <v>6.8120000000000003</v>
      </c>
    </row>
    <row r="6" spans="1:11" ht="47.25" x14ac:dyDescent="0.25">
      <c r="A6" s="195"/>
      <c r="B6" s="195"/>
      <c r="C6" s="18"/>
      <c r="D6" s="18">
        <v>0.19072</v>
      </c>
      <c r="E6" s="138" t="s">
        <v>129</v>
      </c>
      <c r="F6" s="16">
        <f t="shared" si="0"/>
        <v>0.19072</v>
      </c>
      <c r="G6" s="139"/>
      <c r="H6" s="18"/>
      <c r="I6" s="138" t="s">
        <v>129</v>
      </c>
      <c r="J6" s="18"/>
      <c r="K6" s="18">
        <f>D6-J6</f>
        <v>0.19072</v>
      </c>
    </row>
    <row r="7" spans="1:11" ht="47.25" x14ac:dyDescent="0.25">
      <c r="A7" s="22">
        <v>2</v>
      </c>
      <c r="B7" s="21" t="s">
        <v>53</v>
      </c>
      <c r="C7" s="18"/>
      <c r="D7" s="18">
        <v>141.238</v>
      </c>
      <c r="E7" s="138" t="s">
        <v>128</v>
      </c>
      <c r="F7" s="16">
        <f t="shared" si="0"/>
        <v>141.238</v>
      </c>
      <c r="G7" s="20"/>
      <c r="H7" s="18"/>
      <c r="I7" s="138" t="s">
        <v>128</v>
      </c>
      <c r="J7" s="18">
        <v>141.24</v>
      </c>
      <c r="K7" s="18">
        <f>D7-J7</f>
        <v>-2.0000000000095497E-3</v>
      </c>
    </row>
    <row r="8" spans="1:11" ht="63" x14ac:dyDescent="0.25">
      <c r="A8" s="22">
        <v>3</v>
      </c>
      <c r="B8" s="21" t="s">
        <v>127</v>
      </c>
      <c r="C8" s="18"/>
      <c r="D8" s="18">
        <v>2.911</v>
      </c>
      <c r="E8" s="138" t="s">
        <v>126</v>
      </c>
      <c r="F8" s="16">
        <f t="shared" si="0"/>
        <v>2.911</v>
      </c>
      <c r="G8" s="20"/>
      <c r="H8" s="18"/>
      <c r="I8" s="138" t="s">
        <v>126</v>
      </c>
      <c r="J8" s="18">
        <v>2.91</v>
      </c>
      <c r="K8" s="18">
        <f>D8-J8</f>
        <v>9.9999999999988987E-4</v>
      </c>
    </row>
    <row r="9" spans="1:11" ht="15.75" hidden="1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hidden="1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hidden="1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hidden="1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hidden="1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hidden="1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hidden="1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hidden="1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hidden="1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hidden="1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hidden="1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hidden="1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hidden="1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hidden="1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hidden="1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hidden="1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hidden="1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hidden="1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hidden="1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hidden="1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hidden="1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hidden="1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hidden="1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hidden="1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hidden="1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hidden="1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hidden="1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hidden="1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hidden="1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hidden="1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hidden="1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hidden="1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hidden="1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hidden="1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hidden="1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hidden="1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hidden="1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hidden="1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hidden="1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s="137" customFormat="1" ht="15.75" x14ac:dyDescent="0.25">
      <c r="A48" s="20"/>
      <c r="B48" s="11" t="s">
        <v>6</v>
      </c>
      <c r="C48" s="6">
        <f>SUM(C5:C47)</f>
        <v>0</v>
      </c>
      <c r="D48" s="6">
        <f>SUM(D5:D47)</f>
        <v>151.15172000000001</v>
      </c>
      <c r="E48" s="47"/>
      <c r="F48" s="10">
        <f t="shared" si="0"/>
        <v>151.15172000000001</v>
      </c>
      <c r="G48" s="48"/>
      <c r="H48" s="6">
        <f>SUM(H5:H47)</f>
        <v>0</v>
      </c>
      <c r="I48" s="47"/>
      <c r="J48" s="6">
        <f>SUM(J5:J47)</f>
        <v>144.15</v>
      </c>
      <c r="K48" s="6">
        <f>SUM(K5:K47)</f>
        <v>7.00171999999999</v>
      </c>
    </row>
    <row r="51" spans="2:8" ht="15.75" x14ac:dyDescent="0.25">
      <c r="B51" s="5" t="s">
        <v>33</v>
      </c>
      <c r="F51" s="4"/>
      <c r="G51" s="178" t="s">
        <v>125</v>
      </c>
      <c r="H51" s="179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3</v>
      </c>
      <c r="F53" s="4"/>
      <c r="G53" s="178" t="s">
        <v>124</v>
      </c>
      <c r="H53" s="179"/>
    </row>
    <row r="54" spans="2:8" x14ac:dyDescent="0.25">
      <c r="F54" s="3" t="s">
        <v>0</v>
      </c>
      <c r="G54" s="2"/>
      <c r="H54" s="2"/>
    </row>
  </sheetData>
  <mergeCells count="12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  <mergeCell ref="A5:A6"/>
    <mergeCell ref="B5:B6"/>
  </mergeCells>
  <printOptions horizontalCentered="1" verticalCentered="1"/>
  <pageMargins left="0" right="0" top="0" bottom="0" header="0" footer="0"/>
  <pageSetup paperSize="9" scale="7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137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136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31.5" customHeight="1" x14ac:dyDescent="0.25">
      <c r="A5" s="24"/>
      <c r="B5" s="22" t="s">
        <v>135</v>
      </c>
      <c r="C5" s="22">
        <v>10.54</v>
      </c>
      <c r="D5" s="24"/>
      <c r="E5" s="24"/>
      <c r="F5" s="140"/>
      <c r="G5" s="25"/>
      <c r="H5" s="24"/>
      <c r="I5" s="24"/>
      <c r="J5" s="24"/>
      <c r="K5" s="25"/>
    </row>
    <row r="6" spans="1:11" ht="15.75" x14ac:dyDescent="0.25">
      <c r="A6" s="22">
        <v>1</v>
      </c>
      <c r="B6" s="19" t="s">
        <v>12</v>
      </c>
      <c r="C6" s="18">
        <v>31</v>
      </c>
      <c r="D6" s="18"/>
      <c r="E6" s="19"/>
      <c r="F6" s="16">
        <f t="shared" ref="F6:F49" si="0">SUM(C6,D6)</f>
        <v>31</v>
      </c>
      <c r="G6" s="20">
        <v>2210</v>
      </c>
      <c r="H6" s="18">
        <v>28.02</v>
      </c>
      <c r="I6" s="23"/>
      <c r="J6" s="18"/>
      <c r="K6" s="13"/>
    </row>
    <row r="7" spans="1:11" ht="15.75" x14ac:dyDescent="0.25">
      <c r="A7" s="22">
        <v>2</v>
      </c>
      <c r="B7" s="19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>
        <v>3</v>
      </c>
      <c r="B8" s="19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>
        <v>4</v>
      </c>
      <c r="B9" s="19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>
        <v>5</v>
      </c>
      <c r="B10" s="19"/>
      <c r="C10" s="18"/>
      <c r="D10" s="18"/>
      <c r="E10" s="19"/>
      <c r="F10" s="16">
        <f t="shared" si="0"/>
        <v>0</v>
      </c>
      <c r="G10" s="20"/>
      <c r="H10" s="18"/>
      <c r="I10" s="23"/>
      <c r="J10" s="18"/>
      <c r="K10" s="13"/>
    </row>
    <row r="11" spans="1:11" ht="15.75" x14ac:dyDescent="0.25">
      <c r="A11" s="22">
        <v>6</v>
      </c>
      <c r="B11" s="19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>
        <v>7</v>
      </c>
      <c r="B12" s="20"/>
      <c r="C12" s="18"/>
      <c r="D12" s="18"/>
      <c r="E12" s="19"/>
      <c r="F12" s="16">
        <f t="shared" si="0"/>
        <v>0</v>
      </c>
      <c r="G12" s="21"/>
      <c r="H12" s="18"/>
      <c r="I12" s="19"/>
      <c r="J12" s="18"/>
      <c r="K12" s="13"/>
    </row>
    <row r="13" spans="1:11" ht="15.75" x14ac:dyDescent="0.25">
      <c r="A13" s="22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.75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" customHeight="1" x14ac:dyDescent="0.25">
      <c r="A15" s="21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2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1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2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1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2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21"/>
      <c r="B45" s="20"/>
      <c r="C45" s="18"/>
      <c r="D45" s="18"/>
      <c r="E45" s="19"/>
      <c r="F45" s="16">
        <f t="shared" si="0"/>
        <v>0</v>
      </c>
      <c r="G45" s="20"/>
      <c r="H45" s="18"/>
      <c r="I45" s="19"/>
      <c r="J45" s="18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7"/>
      <c r="B48" s="12"/>
      <c r="C48" s="14"/>
      <c r="D48" s="14"/>
      <c r="E48" s="15"/>
      <c r="F48" s="16">
        <f t="shared" si="0"/>
        <v>0</v>
      </c>
      <c r="G48" s="12"/>
      <c r="H48" s="14"/>
      <c r="I48" s="15"/>
      <c r="J48" s="14"/>
      <c r="K48" s="13"/>
    </row>
    <row r="49" spans="1:11" ht="15.75" x14ac:dyDescent="0.25">
      <c r="A49" s="12"/>
      <c r="B49" s="11" t="s">
        <v>6</v>
      </c>
      <c r="C49" s="7">
        <f>SUM(C5:C48)</f>
        <v>41.54</v>
      </c>
      <c r="D49" s="7">
        <f>SUM(D6:D48)</f>
        <v>0</v>
      </c>
      <c r="E49" s="8"/>
      <c r="F49" s="10">
        <f t="shared" si="0"/>
        <v>41.54</v>
      </c>
      <c r="G49" s="9"/>
      <c r="H49" s="7">
        <f>SUM(H6:H48)</f>
        <v>28.02</v>
      </c>
      <c r="I49" s="8"/>
      <c r="J49" s="7">
        <f>SUM(J6:J48)</f>
        <v>0</v>
      </c>
      <c r="K49" s="6">
        <f>C49-H49</f>
        <v>13.52</v>
      </c>
    </row>
    <row r="52" spans="1:11" ht="15.75" x14ac:dyDescent="0.25">
      <c r="B52" s="5" t="s">
        <v>33</v>
      </c>
      <c r="F52" s="4"/>
      <c r="G52" s="178" t="s">
        <v>134</v>
      </c>
      <c r="H52" s="179"/>
    </row>
    <row r="53" spans="1:11" x14ac:dyDescent="0.25">
      <c r="B53" s="5"/>
      <c r="F53" s="3" t="s">
        <v>0</v>
      </c>
      <c r="G53" s="2"/>
      <c r="H53" s="2"/>
    </row>
    <row r="54" spans="1:11" ht="15.75" x14ac:dyDescent="0.25">
      <c r="B54" s="5" t="s">
        <v>3</v>
      </c>
      <c r="F54" s="4"/>
      <c r="G54" s="178" t="s">
        <v>133</v>
      </c>
      <c r="H54" s="179"/>
    </row>
    <row r="55" spans="1:11" x14ac:dyDescent="0.25">
      <c r="F55" s="3" t="s">
        <v>0</v>
      </c>
      <c r="G55" s="2"/>
      <c r="H55" s="2"/>
    </row>
  </sheetData>
  <mergeCells count="10">
    <mergeCell ref="K3:K4"/>
    <mergeCell ref="A2:K2"/>
    <mergeCell ref="B1:J1"/>
    <mergeCell ref="C3:E3"/>
    <mergeCell ref="G54:H54"/>
    <mergeCell ref="G52:H52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6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4.28515625" style="1" customWidth="1"/>
    <col min="10" max="10" width="14" style="1" customWidth="1"/>
    <col min="11" max="11" width="15.5703125" style="1" customWidth="1"/>
    <col min="12" max="12" width="4.85546875" style="1" customWidth="1"/>
    <col min="13" max="13" width="7.5703125" style="1" customWidth="1"/>
    <col min="14" max="14" width="9.140625" style="1"/>
    <col min="15" max="15" width="12.7109375" style="1" customWidth="1"/>
    <col min="16" max="16384" width="9.140625" style="1"/>
  </cols>
  <sheetData>
    <row r="1" spans="1:13" ht="61.5" customHeight="1" x14ac:dyDescent="0.25">
      <c r="A1" s="26"/>
      <c r="B1" s="175" t="s">
        <v>145</v>
      </c>
      <c r="C1" s="176"/>
      <c r="D1" s="176"/>
      <c r="E1" s="176"/>
      <c r="F1" s="176"/>
      <c r="G1" s="176"/>
      <c r="H1" s="176"/>
      <c r="I1" s="176"/>
      <c r="J1" s="176"/>
      <c r="K1" s="148"/>
      <c r="L1" s="148"/>
      <c r="M1" s="26"/>
    </row>
    <row r="2" spans="1:13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3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3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3" s="141" customFormat="1" ht="51" customHeight="1" x14ac:dyDescent="0.25">
      <c r="A5" s="22">
        <v>1</v>
      </c>
      <c r="B5" s="144" t="s">
        <v>144</v>
      </c>
      <c r="C5" s="39"/>
      <c r="D5" s="39"/>
      <c r="E5" s="144" t="s">
        <v>65</v>
      </c>
      <c r="F5" s="143">
        <f t="shared" ref="F5:F48" si="0">SUM(C5,D5)</f>
        <v>0</v>
      </c>
      <c r="G5" s="142"/>
      <c r="H5" s="39"/>
      <c r="I5" s="144" t="s">
        <v>65</v>
      </c>
      <c r="J5" s="39">
        <v>3.9513400000000001</v>
      </c>
      <c r="K5" s="38">
        <v>0.22742999999999999</v>
      </c>
    </row>
    <row r="6" spans="1:13" s="141" customFormat="1" ht="51" customHeight="1" x14ac:dyDescent="0.25">
      <c r="A6" s="22">
        <v>2</v>
      </c>
      <c r="B6" s="144" t="s">
        <v>143</v>
      </c>
      <c r="C6" s="39"/>
      <c r="D6" s="39"/>
      <c r="E6" s="144" t="s">
        <v>65</v>
      </c>
      <c r="F6" s="143">
        <f t="shared" si="0"/>
        <v>0</v>
      </c>
      <c r="G6" s="142"/>
      <c r="H6" s="39"/>
      <c r="I6" s="144" t="s">
        <v>65</v>
      </c>
      <c r="J6" s="39">
        <v>3.5999999999999997E-2</v>
      </c>
      <c r="K6" s="38">
        <v>0.32400000000000001</v>
      </c>
    </row>
    <row r="7" spans="1:13" s="141" customFormat="1" ht="51" customHeight="1" x14ac:dyDescent="0.25">
      <c r="A7" s="22">
        <v>3</v>
      </c>
      <c r="B7" s="144" t="s">
        <v>142</v>
      </c>
      <c r="C7" s="39"/>
      <c r="D7" s="39"/>
      <c r="E7" s="144" t="s">
        <v>65</v>
      </c>
      <c r="F7" s="143">
        <f t="shared" si="0"/>
        <v>0</v>
      </c>
      <c r="G7" s="142"/>
      <c r="H7" s="39"/>
      <c r="I7" s="144" t="s">
        <v>65</v>
      </c>
      <c r="J7" s="147">
        <v>3.8450000000000002</v>
      </c>
      <c r="K7" s="146">
        <v>0.69899999999999995</v>
      </c>
      <c r="L7" s="145"/>
    </row>
    <row r="8" spans="1:13" s="141" customFormat="1" ht="51" customHeight="1" x14ac:dyDescent="0.25">
      <c r="A8" s="22">
        <v>4</v>
      </c>
      <c r="B8" s="110" t="s">
        <v>141</v>
      </c>
      <c r="C8" s="39"/>
      <c r="D8" s="39"/>
      <c r="E8" s="144" t="s">
        <v>65</v>
      </c>
      <c r="F8" s="143">
        <f t="shared" si="0"/>
        <v>0</v>
      </c>
      <c r="G8" s="142"/>
      <c r="H8" s="39"/>
      <c r="I8" s="144" t="s">
        <v>65</v>
      </c>
      <c r="J8" s="39">
        <v>1.9229499999999999</v>
      </c>
      <c r="K8" s="38">
        <v>0.51076999999999995</v>
      </c>
    </row>
    <row r="9" spans="1:13" s="141" customFormat="1" ht="69" customHeight="1" x14ac:dyDescent="0.25">
      <c r="A9" s="22">
        <v>5</v>
      </c>
      <c r="B9" s="110" t="s">
        <v>67</v>
      </c>
      <c r="C9" s="39"/>
      <c r="D9" s="39">
        <v>80.790000000000006</v>
      </c>
      <c r="E9" s="144" t="s">
        <v>65</v>
      </c>
      <c r="F9" s="143">
        <f t="shared" si="0"/>
        <v>80.790000000000006</v>
      </c>
      <c r="G9" s="142"/>
      <c r="H9" s="39"/>
      <c r="I9" s="144" t="s">
        <v>65</v>
      </c>
      <c r="J9" s="39">
        <v>3.6894100000000001</v>
      </c>
      <c r="K9" s="38">
        <v>77.100589999999997</v>
      </c>
    </row>
    <row r="10" spans="1:13" s="141" customFormat="1" ht="24" customHeight="1" x14ac:dyDescent="0.25">
      <c r="A10" s="22">
        <v>6</v>
      </c>
      <c r="B10" s="142" t="s">
        <v>140</v>
      </c>
      <c r="C10" s="39"/>
      <c r="D10" s="39">
        <v>108.02292</v>
      </c>
      <c r="E10" s="110" t="s">
        <v>52</v>
      </c>
      <c r="F10" s="143">
        <f t="shared" si="0"/>
        <v>108.02292</v>
      </c>
      <c r="G10" s="21"/>
      <c r="H10" s="39"/>
      <c r="I10" s="110" t="s">
        <v>52</v>
      </c>
      <c r="J10" s="39">
        <v>90.09111</v>
      </c>
      <c r="K10" s="38">
        <v>17.931809999999999</v>
      </c>
    </row>
    <row r="11" spans="1:13" s="141" customFormat="1" ht="24" customHeight="1" x14ac:dyDescent="0.25">
      <c r="A11" s="22"/>
      <c r="B11" s="142"/>
      <c r="C11" s="39"/>
      <c r="D11" s="39"/>
      <c r="E11" s="110"/>
      <c r="F11" s="143">
        <f t="shared" si="0"/>
        <v>0</v>
      </c>
      <c r="G11" s="21"/>
      <c r="H11" s="39"/>
      <c r="I11" s="110"/>
      <c r="J11" s="39"/>
      <c r="K11" s="38"/>
    </row>
    <row r="12" spans="1:13" s="141" customFormat="1" ht="24" hidden="1" customHeight="1" x14ac:dyDescent="0.25">
      <c r="A12" s="22"/>
      <c r="B12" s="142"/>
      <c r="C12" s="39"/>
      <c r="D12" s="39"/>
      <c r="E12" s="110"/>
      <c r="F12" s="143">
        <f t="shared" si="0"/>
        <v>0</v>
      </c>
      <c r="G12" s="142"/>
      <c r="H12" s="39"/>
      <c r="I12" s="110"/>
      <c r="J12" s="39"/>
      <c r="K12" s="38"/>
    </row>
    <row r="13" spans="1:13" ht="24" hidden="1" customHeight="1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3" ht="24" hidden="1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3" ht="24" hidden="1" customHeight="1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3" ht="24" hidden="1" customHeight="1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24" hidden="1" customHeight="1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24" hidden="1" customHeight="1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24" hidden="1" customHeight="1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24" hidden="1" customHeight="1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24" hidden="1" customHeight="1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24" hidden="1" customHeight="1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24" hidden="1" customHeight="1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24" hidden="1" customHeight="1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24" hidden="1" customHeight="1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24" hidden="1" customHeight="1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24" hidden="1" customHeight="1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24" hidden="1" customHeight="1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24" hidden="1" customHeight="1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24" hidden="1" customHeight="1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24" hidden="1" customHeight="1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24" hidden="1" customHeight="1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24" hidden="1" customHeight="1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24" hidden="1" customHeight="1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24" hidden="1" customHeight="1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24" hidden="1" customHeight="1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24" hidden="1" customHeight="1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24" hidden="1" customHeight="1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24" hidden="1" customHeight="1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24" hidden="1" customHeight="1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24" hidden="1" customHeight="1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24" hidden="1" customHeight="1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24" hidden="1" customHeight="1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24" hidden="1" customHeight="1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24" hidden="1" customHeight="1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24" hidden="1" customHeight="1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24" hidden="1" customHeight="1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0</v>
      </c>
      <c r="D48" s="7">
        <f>SUM(D5:D47)</f>
        <v>188.81292000000002</v>
      </c>
      <c r="E48" s="8"/>
      <c r="F48" s="10">
        <f t="shared" si="0"/>
        <v>188.81292000000002</v>
      </c>
      <c r="G48" s="9"/>
      <c r="H48" s="7">
        <f>SUM(H5:H47)</f>
        <v>0</v>
      </c>
      <c r="I48" s="8"/>
      <c r="J48" s="7">
        <f>SUM(J5:J47)</f>
        <v>103.53581</v>
      </c>
      <c r="K48" s="6">
        <f>C48-H48</f>
        <v>0</v>
      </c>
    </row>
    <row r="51" spans="2:8" ht="15.75" x14ac:dyDescent="0.25">
      <c r="B51" s="5" t="s">
        <v>33</v>
      </c>
      <c r="F51" s="4"/>
      <c r="G51" s="178" t="s">
        <v>139</v>
      </c>
      <c r="H51" s="179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3</v>
      </c>
      <c r="F53" s="4"/>
      <c r="G53" s="178" t="s">
        <v>138</v>
      </c>
      <c r="H53" s="179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80" zoomScaleNormal="80" workbookViewId="0"/>
  </sheetViews>
  <sheetFormatPr defaultRowHeight="15" x14ac:dyDescent="0.25"/>
  <cols>
    <col min="1" max="1" width="7.28515625" style="85" customWidth="1"/>
    <col min="2" max="2" width="25.140625" style="85" customWidth="1"/>
    <col min="3" max="3" width="16.28515625" style="85" customWidth="1"/>
    <col min="4" max="4" width="13.5703125" style="85" customWidth="1"/>
    <col min="5" max="5" width="29.5703125" style="85" customWidth="1"/>
    <col min="6" max="6" width="15.85546875" style="85" customWidth="1"/>
    <col min="7" max="7" width="16.5703125" style="85" customWidth="1"/>
    <col min="8" max="8" width="14.28515625" style="85" customWidth="1"/>
    <col min="9" max="9" width="26.140625" style="85" customWidth="1"/>
    <col min="10" max="10" width="14" style="85" customWidth="1"/>
    <col min="11" max="11" width="15.5703125" style="85" customWidth="1"/>
    <col min="12" max="16384" width="9.140625" style="85"/>
  </cols>
  <sheetData>
    <row r="1" spans="1:11" ht="61.5" customHeight="1" x14ac:dyDescent="0.25">
      <c r="A1" s="107"/>
      <c r="B1" s="183" t="s">
        <v>173</v>
      </c>
      <c r="C1" s="184"/>
      <c r="D1" s="184"/>
      <c r="E1" s="184"/>
      <c r="F1" s="184"/>
      <c r="G1" s="184"/>
      <c r="H1" s="184"/>
      <c r="I1" s="184"/>
      <c r="J1" s="184"/>
      <c r="K1" s="107"/>
    </row>
    <row r="2" spans="1:11" ht="31.5" customHeight="1" x14ac:dyDescent="0.25">
      <c r="A2" s="182" t="s">
        <v>172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33" customHeight="1" x14ac:dyDescent="0.25">
      <c r="A3" s="187" t="s">
        <v>28</v>
      </c>
      <c r="B3" s="187" t="s">
        <v>27</v>
      </c>
      <c r="C3" s="185" t="s">
        <v>26</v>
      </c>
      <c r="D3" s="185"/>
      <c r="E3" s="185"/>
      <c r="F3" s="185" t="s">
        <v>25</v>
      </c>
      <c r="G3" s="185" t="s">
        <v>24</v>
      </c>
      <c r="H3" s="185"/>
      <c r="I3" s="185"/>
      <c r="J3" s="185"/>
      <c r="K3" s="181" t="s">
        <v>23</v>
      </c>
    </row>
    <row r="4" spans="1:11" ht="158.25" customHeight="1" x14ac:dyDescent="0.25">
      <c r="A4" s="187"/>
      <c r="B4" s="187"/>
      <c r="C4" s="105" t="s">
        <v>22</v>
      </c>
      <c r="D4" s="105" t="s">
        <v>21</v>
      </c>
      <c r="E4" s="105" t="s">
        <v>20</v>
      </c>
      <c r="F4" s="185"/>
      <c r="G4" s="106" t="s">
        <v>19</v>
      </c>
      <c r="H4" s="105" t="s">
        <v>17</v>
      </c>
      <c r="I4" s="105" t="s">
        <v>18</v>
      </c>
      <c r="J4" s="105" t="s">
        <v>17</v>
      </c>
      <c r="K4" s="181"/>
    </row>
    <row r="5" spans="1:11" ht="47.25" x14ac:dyDescent="0.25">
      <c r="A5" s="161">
        <v>1</v>
      </c>
      <c r="B5" s="161" t="s">
        <v>156</v>
      </c>
      <c r="C5" s="99"/>
      <c r="D5" s="94">
        <v>320.3</v>
      </c>
      <c r="E5" s="161" t="s">
        <v>171</v>
      </c>
      <c r="F5" s="97">
        <v>320.3</v>
      </c>
      <c r="G5" s="162">
        <v>2220</v>
      </c>
      <c r="H5" s="94"/>
      <c r="I5" s="161" t="s">
        <v>171</v>
      </c>
      <c r="J5" s="94">
        <v>320.3</v>
      </c>
      <c r="K5" s="94">
        <v>0</v>
      </c>
    </row>
    <row r="6" spans="1:11" ht="87" customHeight="1" x14ac:dyDescent="0.25">
      <c r="A6" s="161">
        <v>2</v>
      </c>
      <c r="B6" s="161" t="s">
        <v>156</v>
      </c>
      <c r="C6" s="99"/>
      <c r="D6" s="94">
        <v>416.17</v>
      </c>
      <c r="E6" s="171" t="s">
        <v>170</v>
      </c>
      <c r="F6" s="97">
        <v>416.17</v>
      </c>
      <c r="G6" s="162">
        <v>2220</v>
      </c>
      <c r="H6" s="94"/>
      <c r="I6" s="161" t="s">
        <v>170</v>
      </c>
      <c r="J6" s="94">
        <v>416.17</v>
      </c>
      <c r="K6" s="94">
        <v>0</v>
      </c>
    </row>
    <row r="7" spans="1:11" ht="50.25" customHeight="1" x14ac:dyDescent="0.25">
      <c r="A7" s="161">
        <v>3</v>
      </c>
      <c r="B7" s="161" t="s">
        <v>156</v>
      </c>
      <c r="C7" s="99"/>
      <c r="D7" s="94">
        <v>178.5</v>
      </c>
      <c r="E7" s="161" t="s">
        <v>169</v>
      </c>
      <c r="F7" s="97">
        <v>178.5</v>
      </c>
      <c r="G7" s="162">
        <v>2220</v>
      </c>
      <c r="H7" s="94"/>
      <c r="I7" s="161" t="s">
        <v>169</v>
      </c>
      <c r="J7" s="94">
        <v>178.5</v>
      </c>
      <c r="K7" s="94">
        <v>0</v>
      </c>
    </row>
    <row r="8" spans="1:11" ht="112.5" customHeight="1" x14ac:dyDescent="0.25">
      <c r="A8" s="161">
        <v>4</v>
      </c>
      <c r="B8" s="161" t="s">
        <v>156</v>
      </c>
      <c r="C8" s="99"/>
      <c r="D8" s="94">
        <v>472.5</v>
      </c>
      <c r="E8" s="171" t="s">
        <v>168</v>
      </c>
      <c r="F8" s="97">
        <v>472.5</v>
      </c>
      <c r="G8" s="162">
        <v>2220</v>
      </c>
      <c r="H8" s="94"/>
      <c r="I8" s="161" t="s">
        <v>168</v>
      </c>
      <c r="J8" s="94">
        <v>472.5</v>
      </c>
      <c r="K8" s="94">
        <v>0</v>
      </c>
    </row>
    <row r="9" spans="1:11" ht="76.5" customHeight="1" x14ac:dyDescent="0.25">
      <c r="A9" s="161">
        <v>5</v>
      </c>
      <c r="B9" s="161" t="s">
        <v>156</v>
      </c>
      <c r="C9" s="99"/>
      <c r="D9" s="94">
        <v>36.93</v>
      </c>
      <c r="E9" s="161" t="s">
        <v>167</v>
      </c>
      <c r="F9" s="97">
        <v>36.93</v>
      </c>
      <c r="G9" s="162">
        <v>2220</v>
      </c>
      <c r="H9" s="94"/>
      <c r="I9" s="161" t="s">
        <v>167</v>
      </c>
      <c r="J9" s="94">
        <v>36.93</v>
      </c>
      <c r="K9" s="94">
        <v>0</v>
      </c>
    </row>
    <row r="10" spans="1:11" ht="172.5" customHeight="1" x14ac:dyDescent="0.25">
      <c r="A10" s="161">
        <v>6</v>
      </c>
      <c r="B10" s="161" t="s">
        <v>156</v>
      </c>
      <c r="C10" s="99"/>
      <c r="D10" s="94">
        <v>2534.2399999999998</v>
      </c>
      <c r="E10" s="170" t="s">
        <v>166</v>
      </c>
      <c r="F10" s="97">
        <v>2534.2399999999998</v>
      </c>
      <c r="G10" s="162">
        <v>2200</v>
      </c>
      <c r="H10" s="94"/>
      <c r="I10" s="170" t="s">
        <v>166</v>
      </c>
      <c r="J10" s="94">
        <v>2534.2399999999998</v>
      </c>
      <c r="K10" s="94">
        <v>0</v>
      </c>
    </row>
    <row r="11" spans="1:11" ht="103.5" customHeight="1" x14ac:dyDescent="0.25">
      <c r="A11" s="161">
        <v>7</v>
      </c>
      <c r="B11" s="161" t="s">
        <v>156</v>
      </c>
      <c r="C11" s="99"/>
      <c r="D11" s="94">
        <v>4.47</v>
      </c>
      <c r="E11" s="166" t="s">
        <v>165</v>
      </c>
      <c r="F11" s="97">
        <v>4.47</v>
      </c>
      <c r="G11" s="162">
        <v>2220</v>
      </c>
      <c r="H11" s="94"/>
      <c r="I11" s="166" t="s">
        <v>165</v>
      </c>
      <c r="J11" s="94">
        <v>4.47</v>
      </c>
      <c r="K11" s="94">
        <v>0</v>
      </c>
    </row>
    <row r="12" spans="1:11" ht="51" customHeight="1" x14ac:dyDescent="0.25">
      <c r="A12" s="169">
        <v>8</v>
      </c>
      <c r="B12" s="161" t="s">
        <v>156</v>
      </c>
      <c r="C12" s="99"/>
      <c r="D12" s="94">
        <v>256.02</v>
      </c>
      <c r="E12" s="168" t="s">
        <v>164</v>
      </c>
      <c r="F12" s="97">
        <v>256.02</v>
      </c>
      <c r="G12" s="162">
        <v>2220</v>
      </c>
      <c r="H12" s="94"/>
      <c r="I12" s="167" t="s">
        <v>164</v>
      </c>
      <c r="J12" s="94">
        <v>256.02</v>
      </c>
      <c r="K12" s="94">
        <v>0</v>
      </c>
    </row>
    <row r="13" spans="1:11" ht="61.5" customHeight="1" x14ac:dyDescent="0.25">
      <c r="A13" s="161">
        <v>9</v>
      </c>
      <c r="B13" s="161" t="s">
        <v>156</v>
      </c>
      <c r="C13" s="99"/>
      <c r="D13" s="94">
        <v>1.62</v>
      </c>
      <c r="E13" s="166" t="s">
        <v>163</v>
      </c>
      <c r="F13" s="97">
        <v>1.62</v>
      </c>
      <c r="G13" s="162">
        <v>2220</v>
      </c>
      <c r="H13" s="94"/>
      <c r="I13" s="165" t="s">
        <v>163</v>
      </c>
      <c r="J13" s="94">
        <v>1.62</v>
      </c>
      <c r="K13" s="94">
        <v>0</v>
      </c>
    </row>
    <row r="14" spans="1:11" ht="64.5" customHeight="1" x14ac:dyDescent="0.25">
      <c r="A14" s="161">
        <v>10</v>
      </c>
      <c r="B14" s="161" t="s">
        <v>156</v>
      </c>
      <c r="C14" s="99"/>
      <c r="D14" s="94">
        <v>731.46</v>
      </c>
      <c r="E14" s="160" t="s">
        <v>162</v>
      </c>
      <c r="F14" s="97">
        <v>731.46</v>
      </c>
      <c r="G14" s="162">
        <v>2220</v>
      </c>
      <c r="H14" s="94"/>
      <c r="I14" s="160" t="s">
        <v>162</v>
      </c>
      <c r="J14" s="94">
        <v>731.46</v>
      </c>
      <c r="K14" s="94">
        <v>0</v>
      </c>
    </row>
    <row r="15" spans="1:11" ht="106.5" customHeight="1" x14ac:dyDescent="0.25">
      <c r="A15" s="161">
        <v>11</v>
      </c>
      <c r="B15" s="161" t="s">
        <v>156</v>
      </c>
      <c r="C15" s="99"/>
      <c r="D15" s="94">
        <v>409.26</v>
      </c>
      <c r="E15" s="160" t="s">
        <v>161</v>
      </c>
      <c r="F15" s="97">
        <v>409.26</v>
      </c>
      <c r="G15" s="162"/>
      <c r="H15" s="94"/>
      <c r="I15" s="160"/>
      <c r="J15" s="94">
        <v>409.26</v>
      </c>
      <c r="K15" s="94">
        <v>0</v>
      </c>
    </row>
    <row r="16" spans="1:11" ht="69.75" customHeight="1" x14ac:dyDescent="0.25">
      <c r="A16" s="161">
        <v>12</v>
      </c>
      <c r="B16" s="161" t="s">
        <v>156</v>
      </c>
      <c r="C16" s="99"/>
      <c r="D16" s="94">
        <v>15.66</v>
      </c>
      <c r="E16" s="160" t="s">
        <v>160</v>
      </c>
      <c r="F16" s="97">
        <v>15.66</v>
      </c>
      <c r="G16" s="164">
        <v>2220</v>
      </c>
      <c r="H16" s="94"/>
      <c r="I16" s="160" t="s">
        <v>160</v>
      </c>
      <c r="J16" s="94">
        <v>15.66</v>
      </c>
      <c r="K16" s="94">
        <v>0</v>
      </c>
    </row>
    <row r="17" spans="1:11" ht="73.5" customHeight="1" x14ac:dyDescent="0.25">
      <c r="A17" s="163">
        <v>13</v>
      </c>
      <c r="B17" s="161" t="s">
        <v>156</v>
      </c>
      <c r="C17" s="99"/>
      <c r="D17" s="94">
        <v>4.2699999999999996</v>
      </c>
      <c r="E17" s="160" t="s">
        <v>159</v>
      </c>
      <c r="F17" s="97">
        <v>4.2699999999999996</v>
      </c>
      <c r="G17" s="162">
        <v>2220</v>
      </c>
      <c r="H17" s="94"/>
      <c r="I17" s="160" t="s">
        <v>159</v>
      </c>
      <c r="J17" s="94">
        <v>4.2699999999999996</v>
      </c>
      <c r="K17" s="94">
        <v>0</v>
      </c>
    </row>
    <row r="18" spans="1:11" ht="63" customHeight="1" x14ac:dyDescent="0.25">
      <c r="A18" s="163">
        <v>14</v>
      </c>
      <c r="B18" s="161" t="s">
        <v>156</v>
      </c>
      <c r="C18" s="99"/>
      <c r="D18" s="94">
        <v>0.66</v>
      </c>
      <c r="E18" s="160" t="s">
        <v>158</v>
      </c>
      <c r="F18" s="97">
        <v>0.66</v>
      </c>
      <c r="G18" s="162">
        <v>2220</v>
      </c>
      <c r="H18" s="94"/>
      <c r="I18" s="160" t="s">
        <v>158</v>
      </c>
      <c r="J18" s="94">
        <v>0.66</v>
      </c>
      <c r="K18" s="94">
        <v>0</v>
      </c>
    </row>
    <row r="19" spans="1:11" ht="72.75" customHeight="1" x14ac:dyDescent="0.25">
      <c r="A19" s="163">
        <v>15</v>
      </c>
      <c r="B19" s="161" t="s">
        <v>156</v>
      </c>
      <c r="C19" s="99"/>
      <c r="D19" s="94">
        <v>3.68</v>
      </c>
      <c r="E19" s="160" t="s">
        <v>157</v>
      </c>
      <c r="F19" s="97">
        <v>3.68</v>
      </c>
      <c r="G19" s="162">
        <v>2220</v>
      </c>
      <c r="H19" s="94"/>
      <c r="I19" s="160"/>
      <c r="J19" s="94">
        <v>3.68</v>
      </c>
      <c r="K19" s="94">
        <v>0</v>
      </c>
    </row>
    <row r="20" spans="1:11" ht="146.25" customHeight="1" x14ac:dyDescent="0.25">
      <c r="A20" s="161">
        <v>16</v>
      </c>
      <c r="B20" s="161" t="s">
        <v>156</v>
      </c>
      <c r="C20" s="99"/>
      <c r="D20" s="94">
        <v>0.32</v>
      </c>
      <c r="E20" s="160" t="s">
        <v>155</v>
      </c>
      <c r="F20" s="97">
        <v>0.32</v>
      </c>
      <c r="G20" s="162">
        <v>2220</v>
      </c>
      <c r="H20" s="94"/>
      <c r="I20" s="160" t="s">
        <v>155</v>
      </c>
      <c r="J20" s="94">
        <v>0.32</v>
      </c>
      <c r="K20" s="94">
        <v>0</v>
      </c>
    </row>
    <row r="21" spans="1:11" ht="52.5" customHeight="1" x14ac:dyDescent="0.25">
      <c r="A21" s="161">
        <v>17</v>
      </c>
      <c r="B21" s="161" t="s">
        <v>154</v>
      </c>
      <c r="C21" s="99"/>
      <c r="D21" s="94">
        <v>1.42</v>
      </c>
      <c r="E21" s="160" t="s">
        <v>153</v>
      </c>
      <c r="F21" s="97">
        <v>1.42</v>
      </c>
      <c r="G21" s="162">
        <v>2210</v>
      </c>
      <c r="H21" s="94"/>
      <c r="I21" s="160" t="s">
        <v>153</v>
      </c>
      <c r="J21" s="94">
        <v>1.42</v>
      </c>
      <c r="K21" s="94">
        <v>0</v>
      </c>
    </row>
    <row r="22" spans="1:11" ht="52.5" customHeight="1" x14ac:dyDescent="0.25">
      <c r="A22" s="161">
        <v>18</v>
      </c>
      <c r="B22" s="161" t="s">
        <v>152</v>
      </c>
      <c r="C22" s="99"/>
      <c r="D22" s="94">
        <v>14.44</v>
      </c>
      <c r="E22" s="160" t="s">
        <v>151</v>
      </c>
      <c r="F22" s="97">
        <v>14.44</v>
      </c>
      <c r="G22" s="162">
        <v>2220</v>
      </c>
      <c r="H22" s="94"/>
      <c r="I22" s="160"/>
      <c r="J22" s="94">
        <v>14.44</v>
      </c>
      <c r="K22" s="94">
        <v>0</v>
      </c>
    </row>
    <row r="23" spans="1:11" ht="52.5" customHeight="1" x14ac:dyDescent="0.25">
      <c r="A23" s="161">
        <v>19</v>
      </c>
      <c r="B23" s="161" t="s">
        <v>150</v>
      </c>
      <c r="C23" s="99"/>
      <c r="D23" s="94">
        <v>2.0499999999999998</v>
      </c>
      <c r="E23" s="160"/>
      <c r="F23" s="97">
        <v>2.0499999999999998</v>
      </c>
      <c r="G23" s="162"/>
      <c r="H23" s="94"/>
      <c r="I23" s="160"/>
      <c r="J23" s="94">
        <v>2.0499999999999998</v>
      </c>
      <c r="K23" s="94">
        <v>0</v>
      </c>
    </row>
    <row r="24" spans="1:11" ht="45.75" customHeight="1" x14ac:dyDescent="0.25">
      <c r="A24" s="161">
        <v>20</v>
      </c>
      <c r="B24" s="161" t="s">
        <v>12</v>
      </c>
      <c r="C24" s="94">
        <v>4.45</v>
      </c>
      <c r="D24" s="94"/>
      <c r="E24" s="160"/>
      <c r="F24" s="97">
        <v>4.45</v>
      </c>
      <c r="G24" s="159">
        <v>2210.2240000000002</v>
      </c>
      <c r="H24" s="94"/>
      <c r="I24" s="158" t="s">
        <v>149</v>
      </c>
      <c r="J24" s="94">
        <v>0.57999999999999996</v>
      </c>
      <c r="K24" s="94">
        <v>4.2</v>
      </c>
    </row>
    <row r="25" spans="1:11" ht="15.75" x14ac:dyDescent="0.25">
      <c r="A25" s="93"/>
      <c r="B25" s="92" t="s">
        <v>6</v>
      </c>
      <c r="C25" s="88">
        <v>4.45</v>
      </c>
      <c r="D25" s="88">
        <v>5403.97</v>
      </c>
      <c r="E25" s="156"/>
      <c r="F25" s="91">
        <v>5408.42</v>
      </c>
      <c r="G25" s="157"/>
      <c r="H25" s="88">
        <f>SUM(H5:H20)</f>
        <v>0</v>
      </c>
      <c r="I25" s="156"/>
      <c r="J25" s="88">
        <v>5404.55</v>
      </c>
      <c r="K25" s="87">
        <v>4.2</v>
      </c>
    </row>
    <row r="26" spans="1:11" x14ac:dyDescent="0.25">
      <c r="B26" s="150"/>
      <c r="D26" s="150"/>
      <c r="E26" s="150"/>
      <c r="F26" s="150"/>
      <c r="G26" s="150"/>
      <c r="H26" s="150"/>
      <c r="I26" s="150"/>
      <c r="J26" s="150"/>
      <c r="K26" s="150"/>
    </row>
    <row r="27" spans="1:11" ht="15.75" x14ac:dyDescent="0.25">
      <c r="D27" s="150"/>
      <c r="E27" s="150"/>
      <c r="F27" s="115"/>
      <c r="G27" s="115"/>
      <c r="H27" s="115"/>
      <c r="I27" s="115"/>
      <c r="J27" s="150"/>
      <c r="K27" s="150"/>
    </row>
    <row r="28" spans="1:11" ht="19.5" x14ac:dyDescent="0.35">
      <c r="A28" s="149"/>
      <c r="B28" s="154" t="s">
        <v>5</v>
      </c>
      <c r="C28" s="149"/>
      <c r="D28" s="115"/>
      <c r="E28" s="115"/>
      <c r="F28" s="153"/>
      <c r="G28" s="196" t="s">
        <v>148</v>
      </c>
      <c r="H28" s="197"/>
      <c r="I28" s="115"/>
      <c r="J28" s="150"/>
      <c r="K28" s="150"/>
    </row>
    <row r="29" spans="1:11" ht="15.75" x14ac:dyDescent="0.25">
      <c r="A29" s="149"/>
      <c r="B29" s="155"/>
      <c r="C29" s="149"/>
      <c r="D29" s="115"/>
      <c r="E29" s="115"/>
      <c r="F29" s="152" t="s">
        <v>0</v>
      </c>
      <c r="G29" s="151"/>
      <c r="H29" s="151"/>
      <c r="I29" s="115"/>
      <c r="J29" s="150"/>
      <c r="K29" s="150"/>
    </row>
    <row r="30" spans="1:11" ht="19.5" x14ac:dyDescent="0.35">
      <c r="A30" s="149"/>
      <c r="B30" s="154" t="s">
        <v>3</v>
      </c>
      <c r="C30" s="149"/>
      <c r="D30" s="115"/>
      <c r="E30" s="115"/>
      <c r="F30" s="153"/>
      <c r="G30" s="196" t="s">
        <v>147</v>
      </c>
      <c r="H30" s="197"/>
      <c r="I30" s="115"/>
      <c r="J30" s="150"/>
      <c r="K30" s="150"/>
    </row>
    <row r="31" spans="1:11" ht="15.75" x14ac:dyDescent="0.25">
      <c r="A31" s="149"/>
      <c r="B31" s="149"/>
      <c r="C31" s="149"/>
      <c r="D31" s="115"/>
      <c r="E31" s="115"/>
      <c r="F31" s="152" t="s">
        <v>0</v>
      </c>
      <c r="G31" s="151"/>
      <c r="H31" s="151"/>
      <c r="I31" s="115"/>
      <c r="J31" s="150"/>
      <c r="K31" s="150"/>
    </row>
    <row r="32" spans="1:11" ht="15.75" x14ac:dyDescent="0.25">
      <c r="B32" s="149"/>
      <c r="C32" s="149"/>
      <c r="F32" s="149"/>
      <c r="G32" s="149"/>
      <c r="H32" s="149"/>
      <c r="I32" s="149"/>
    </row>
    <row r="33" spans="2:9" ht="15.75" x14ac:dyDescent="0.25">
      <c r="B33" s="115" t="s">
        <v>146</v>
      </c>
      <c r="C33" s="115"/>
      <c r="F33" s="149"/>
      <c r="G33" s="149"/>
      <c r="H33" s="149"/>
      <c r="I33" s="149"/>
    </row>
    <row r="34" spans="2:9" ht="15.75" x14ac:dyDescent="0.25">
      <c r="B34" s="149"/>
      <c r="C34" s="149"/>
    </row>
    <row r="35" spans="2:9" ht="15.75" x14ac:dyDescent="0.25">
      <c r="B35" s="149"/>
      <c r="C35" s="149"/>
    </row>
  </sheetData>
  <mergeCells count="10">
    <mergeCell ref="K3:K4"/>
    <mergeCell ref="A2:K2"/>
    <mergeCell ref="B1:J1"/>
    <mergeCell ref="C3:E3"/>
    <mergeCell ref="G30:H30"/>
    <mergeCell ref="G28:H28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1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/>
  </sheetViews>
  <sheetFormatPr defaultRowHeight="15" x14ac:dyDescent="0.25"/>
  <cols>
    <col min="1" max="1" width="7.28515625" style="85" customWidth="1"/>
    <col min="2" max="2" width="24.42578125" style="85" customWidth="1"/>
    <col min="3" max="3" width="16.28515625" style="85" customWidth="1"/>
    <col min="4" max="4" width="13.5703125" style="85" customWidth="1"/>
    <col min="5" max="5" width="18.85546875" style="85" customWidth="1"/>
    <col min="6" max="6" width="15.85546875" style="85" customWidth="1"/>
    <col min="7" max="7" width="16.5703125" style="85" customWidth="1"/>
    <col min="8" max="8" width="14.28515625" style="85" customWidth="1"/>
    <col min="9" max="9" width="22.85546875" style="85" customWidth="1"/>
    <col min="10" max="10" width="14" style="85" customWidth="1"/>
    <col min="11" max="11" width="15.5703125" style="85" customWidth="1"/>
    <col min="12" max="16384" width="9.140625" style="85"/>
  </cols>
  <sheetData>
    <row r="1" spans="1:11" ht="61.5" customHeight="1" x14ac:dyDescent="0.25">
      <c r="A1" s="107"/>
      <c r="B1" s="183" t="s">
        <v>187</v>
      </c>
      <c r="C1" s="184"/>
      <c r="D1" s="184"/>
      <c r="E1" s="184"/>
      <c r="F1" s="184"/>
      <c r="G1" s="184"/>
      <c r="H1" s="184"/>
      <c r="I1" s="184"/>
      <c r="J1" s="184"/>
      <c r="K1" s="107"/>
    </row>
    <row r="2" spans="1:11" ht="31.5" customHeight="1" x14ac:dyDescent="0.25">
      <c r="A2" s="182" t="s">
        <v>136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33" customHeight="1" x14ac:dyDescent="0.25">
      <c r="A3" s="187" t="s">
        <v>28</v>
      </c>
      <c r="B3" s="187" t="s">
        <v>27</v>
      </c>
      <c r="C3" s="185" t="s">
        <v>26</v>
      </c>
      <c r="D3" s="185"/>
      <c r="E3" s="185"/>
      <c r="F3" s="185" t="s">
        <v>25</v>
      </c>
      <c r="G3" s="185" t="s">
        <v>24</v>
      </c>
      <c r="H3" s="185"/>
      <c r="I3" s="185"/>
      <c r="J3" s="185"/>
      <c r="K3" s="181" t="s">
        <v>23</v>
      </c>
    </row>
    <row r="4" spans="1:11" ht="158.25" customHeight="1" x14ac:dyDescent="0.25">
      <c r="A4" s="187"/>
      <c r="B4" s="187"/>
      <c r="C4" s="105" t="s">
        <v>22</v>
      </c>
      <c r="D4" s="105" t="s">
        <v>21</v>
      </c>
      <c r="E4" s="105" t="s">
        <v>20</v>
      </c>
      <c r="F4" s="185"/>
      <c r="G4" s="106" t="s">
        <v>19</v>
      </c>
      <c r="H4" s="105" t="s">
        <v>17</v>
      </c>
      <c r="I4" s="105" t="s">
        <v>18</v>
      </c>
      <c r="J4" s="105" t="s">
        <v>17</v>
      </c>
      <c r="K4" s="181"/>
    </row>
    <row r="5" spans="1:11" ht="63" x14ac:dyDescent="0.25">
      <c r="A5" s="103">
        <v>1</v>
      </c>
      <c r="B5" s="172" t="s">
        <v>183</v>
      </c>
      <c r="C5" s="99"/>
      <c r="D5" s="99">
        <v>4782.84</v>
      </c>
      <c r="E5" s="100" t="s">
        <v>186</v>
      </c>
      <c r="F5" s="97">
        <f t="shared" ref="F5:F48" si="0">SUM(C5,D5)</f>
        <v>4782.84</v>
      </c>
      <c r="G5" s="101"/>
      <c r="H5" s="99"/>
      <c r="I5" s="100" t="s">
        <v>185</v>
      </c>
      <c r="J5" s="99">
        <v>4782.84</v>
      </c>
      <c r="K5" s="94"/>
    </row>
    <row r="6" spans="1:11" ht="94.5" x14ac:dyDescent="0.25">
      <c r="A6" s="103">
        <v>2</v>
      </c>
      <c r="B6" s="172" t="s">
        <v>183</v>
      </c>
      <c r="C6" s="99"/>
      <c r="D6" s="99">
        <v>968.72</v>
      </c>
      <c r="E6" s="100" t="s">
        <v>182</v>
      </c>
      <c r="F6" s="97">
        <f t="shared" si="0"/>
        <v>968.72</v>
      </c>
      <c r="G6" s="101"/>
      <c r="H6" s="99"/>
      <c r="I6" s="104" t="s">
        <v>184</v>
      </c>
      <c r="J6" s="99">
        <v>968.72</v>
      </c>
      <c r="K6" s="94"/>
    </row>
    <row r="7" spans="1:11" ht="94.5" x14ac:dyDescent="0.25">
      <c r="A7" s="103">
        <v>3</v>
      </c>
      <c r="B7" s="172" t="s">
        <v>183</v>
      </c>
      <c r="C7" s="99"/>
      <c r="D7" s="99">
        <v>69.56</v>
      </c>
      <c r="E7" s="100" t="s">
        <v>182</v>
      </c>
      <c r="F7" s="97">
        <f t="shared" si="0"/>
        <v>69.56</v>
      </c>
      <c r="G7" s="101"/>
      <c r="H7" s="99"/>
      <c r="I7" s="104" t="s">
        <v>181</v>
      </c>
      <c r="J7" s="99">
        <v>69.56</v>
      </c>
      <c r="K7" s="94"/>
    </row>
    <row r="8" spans="1:11" ht="47.25" x14ac:dyDescent="0.25">
      <c r="A8" s="103">
        <v>4</v>
      </c>
      <c r="B8" s="172" t="s">
        <v>180</v>
      </c>
      <c r="C8" s="99"/>
      <c r="D8" s="99">
        <v>24.58</v>
      </c>
      <c r="E8" s="100" t="s">
        <v>179</v>
      </c>
      <c r="F8" s="97">
        <f t="shared" si="0"/>
        <v>24.58</v>
      </c>
      <c r="G8" s="101"/>
      <c r="H8" s="99"/>
      <c r="I8" s="100" t="s">
        <v>179</v>
      </c>
      <c r="J8" s="99">
        <v>24.58</v>
      </c>
      <c r="K8" s="94"/>
    </row>
    <row r="9" spans="1:11" ht="47.25" x14ac:dyDescent="0.25">
      <c r="A9" s="103">
        <v>5</v>
      </c>
      <c r="B9" s="172" t="s">
        <v>178</v>
      </c>
      <c r="C9" s="99"/>
      <c r="D9" s="99">
        <v>1.42</v>
      </c>
      <c r="E9" s="100" t="s">
        <v>177</v>
      </c>
      <c r="F9" s="97">
        <f t="shared" si="0"/>
        <v>1.42</v>
      </c>
      <c r="G9" s="101"/>
      <c r="H9" s="99"/>
      <c r="I9" s="100" t="s">
        <v>177</v>
      </c>
      <c r="J9" s="99">
        <v>1.42</v>
      </c>
      <c r="K9" s="94"/>
    </row>
    <row r="10" spans="1:11" ht="15.75" x14ac:dyDescent="0.25">
      <c r="A10" s="103">
        <v>6</v>
      </c>
      <c r="B10" s="172"/>
      <c r="C10" s="99"/>
      <c r="D10" s="99"/>
      <c r="E10" s="100"/>
      <c r="F10" s="97">
        <f t="shared" si="0"/>
        <v>0</v>
      </c>
      <c r="G10" s="102"/>
      <c r="H10" s="99"/>
      <c r="I10" s="100"/>
      <c r="J10" s="99"/>
      <c r="K10" s="94"/>
    </row>
    <row r="11" spans="1:11" ht="15.75" x14ac:dyDescent="0.25">
      <c r="A11" s="103">
        <v>7</v>
      </c>
      <c r="B11" s="101"/>
      <c r="C11" s="99"/>
      <c r="D11" s="99"/>
      <c r="E11" s="100"/>
      <c r="F11" s="97">
        <f t="shared" si="0"/>
        <v>0</v>
      </c>
      <c r="G11" s="102"/>
      <c r="H11" s="99"/>
      <c r="I11" s="100"/>
      <c r="J11" s="99"/>
      <c r="K11" s="94"/>
    </row>
    <row r="12" spans="1:11" ht="15.75" x14ac:dyDescent="0.25">
      <c r="A12" s="103">
        <v>8</v>
      </c>
      <c r="B12" s="101"/>
      <c r="C12" s="99"/>
      <c r="D12" s="99"/>
      <c r="E12" s="100"/>
      <c r="F12" s="97">
        <f t="shared" si="0"/>
        <v>0</v>
      </c>
      <c r="G12" s="101"/>
      <c r="H12" s="99"/>
      <c r="I12" s="100"/>
      <c r="J12" s="99"/>
      <c r="K12" s="94"/>
    </row>
    <row r="13" spans="1:11" ht="15.75" x14ac:dyDescent="0.25">
      <c r="A13" s="102">
        <v>9</v>
      </c>
      <c r="B13" s="101"/>
      <c r="C13" s="99"/>
      <c r="D13" s="99"/>
      <c r="E13" s="100"/>
      <c r="F13" s="97">
        <f t="shared" si="0"/>
        <v>0</v>
      </c>
      <c r="G13" s="101"/>
      <c r="H13" s="99"/>
      <c r="I13" s="100"/>
      <c r="J13" s="99"/>
      <c r="K13" s="94"/>
    </row>
    <row r="14" spans="1:11" ht="15" customHeight="1" x14ac:dyDescent="0.25">
      <c r="A14" s="102"/>
      <c r="B14" s="101"/>
      <c r="C14" s="99"/>
      <c r="D14" s="99"/>
      <c r="E14" s="100"/>
      <c r="F14" s="97">
        <f t="shared" si="0"/>
        <v>0</v>
      </c>
      <c r="G14" s="101"/>
      <c r="H14" s="99"/>
      <c r="I14" s="100"/>
      <c r="J14" s="99"/>
      <c r="K14" s="94"/>
    </row>
    <row r="15" spans="1:11" ht="15.75" x14ac:dyDescent="0.25">
      <c r="A15" s="103"/>
      <c r="B15" s="101"/>
      <c r="C15" s="99"/>
      <c r="D15" s="99"/>
      <c r="E15" s="100"/>
      <c r="F15" s="97">
        <f t="shared" si="0"/>
        <v>0</v>
      </c>
      <c r="G15" s="101"/>
      <c r="H15" s="99"/>
      <c r="I15" s="100"/>
      <c r="J15" s="99"/>
      <c r="K15" s="94"/>
    </row>
    <row r="16" spans="1:11" ht="15.75" x14ac:dyDescent="0.25">
      <c r="A16" s="103"/>
      <c r="B16" s="101"/>
      <c r="C16" s="99"/>
      <c r="D16" s="99"/>
      <c r="E16" s="100"/>
      <c r="F16" s="97">
        <f t="shared" si="0"/>
        <v>0</v>
      </c>
      <c r="G16" s="101"/>
      <c r="H16" s="99"/>
      <c r="I16" s="100"/>
      <c r="J16" s="99"/>
      <c r="K16" s="94"/>
    </row>
    <row r="17" spans="1:11" ht="15.75" x14ac:dyDescent="0.25">
      <c r="A17" s="103"/>
      <c r="B17" s="101"/>
      <c r="C17" s="99"/>
      <c r="D17" s="99"/>
      <c r="E17" s="100"/>
      <c r="F17" s="97">
        <f t="shared" si="0"/>
        <v>0</v>
      </c>
      <c r="G17" s="101"/>
      <c r="H17" s="99"/>
      <c r="I17" s="100"/>
      <c r="J17" s="99"/>
      <c r="K17" s="94"/>
    </row>
    <row r="18" spans="1:11" ht="15.75" x14ac:dyDescent="0.25">
      <c r="A18" s="103"/>
      <c r="B18" s="101"/>
      <c r="C18" s="99"/>
      <c r="D18" s="99"/>
      <c r="E18" s="100"/>
      <c r="F18" s="97">
        <f t="shared" si="0"/>
        <v>0</v>
      </c>
      <c r="G18" s="101"/>
      <c r="H18" s="99"/>
      <c r="I18" s="100"/>
      <c r="J18" s="99"/>
      <c r="K18" s="94"/>
    </row>
    <row r="19" spans="1:11" ht="15.75" x14ac:dyDescent="0.25">
      <c r="A19" s="103"/>
      <c r="B19" s="101"/>
      <c r="C19" s="99"/>
      <c r="D19" s="99"/>
      <c r="E19" s="100"/>
      <c r="F19" s="97">
        <f t="shared" si="0"/>
        <v>0</v>
      </c>
      <c r="G19" s="101"/>
      <c r="H19" s="99"/>
      <c r="I19" s="100"/>
      <c r="J19" s="99"/>
      <c r="K19" s="94"/>
    </row>
    <row r="20" spans="1:11" ht="15.75" x14ac:dyDescent="0.25">
      <c r="A20" s="103"/>
      <c r="B20" s="101"/>
      <c r="C20" s="99"/>
      <c r="D20" s="99"/>
      <c r="E20" s="100"/>
      <c r="F20" s="97">
        <f t="shared" si="0"/>
        <v>0</v>
      </c>
      <c r="G20" s="101"/>
      <c r="H20" s="99"/>
      <c r="I20" s="100"/>
      <c r="J20" s="99"/>
      <c r="K20" s="94"/>
    </row>
    <row r="21" spans="1:11" ht="15.75" x14ac:dyDescent="0.25">
      <c r="A21" s="103"/>
      <c r="B21" s="101"/>
      <c r="C21" s="99"/>
      <c r="D21" s="99"/>
      <c r="E21" s="100"/>
      <c r="F21" s="97">
        <f t="shared" si="0"/>
        <v>0</v>
      </c>
      <c r="G21" s="101"/>
      <c r="H21" s="99"/>
      <c r="I21" s="100"/>
      <c r="J21" s="99"/>
      <c r="K21" s="94"/>
    </row>
    <row r="22" spans="1:11" ht="15.75" x14ac:dyDescent="0.25">
      <c r="A22" s="103"/>
      <c r="B22" s="101"/>
      <c r="C22" s="99"/>
      <c r="D22" s="99"/>
      <c r="E22" s="100"/>
      <c r="F22" s="97">
        <f t="shared" si="0"/>
        <v>0</v>
      </c>
      <c r="G22" s="101"/>
      <c r="H22" s="99"/>
      <c r="I22" s="100"/>
      <c r="J22" s="99"/>
      <c r="K22" s="94"/>
    </row>
    <row r="23" spans="1:11" ht="15.75" x14ac:dyDescent="0.25">
      <c r="A23" s="102"/>
      <c r="B23" s="101"/>
      <c r="C23" s="99"/>
      <c r="D23" s="99"/>
      <c r="E23" s="100"/>
      <c r="F23" s="97">
        <f t="shared" si="0"/>
        <v>0</v>
      </c>
      <c r="G23" s="101"/>
      <c r="H23" s="99"/>
      <c r="I23" s="100"/>
      <c r="J23" s="99"/>
      <c r="K23" s="94"/>
    </row>
    <row r="24" spans="1:11" ht="15.75" x14ac:dyDescent="0.25">
      <c r="A24" s="102"/>
      <c r="B24" s="101"/>
      <c r="C24" s="99"/>
      <c r="D24" s="99"/>
      <c r="E24" s="100"/>
      <c r="F24" s="97">
        <f t="shared" si="0"/>
        <v>0</v>
      </c>
      <c r="G24" s="101"/>
      <c r="H24" s="99"/>
      <c r="I24" s="100"/>
      <c r="J24" s="99"/>
      <c r="K24" s="94"/>
    </row>
    <row r="25" spans="1:11" ht="15.75" x14ac:dyDescent="0.25">
      <c r="A25" s="103"/>
      <c r="B25" s="101"/>
      <c r="C25" s="99"/>
      <c r="D25" s="99"/>
      <c r="E25" s="100"/>
      <c r="F25" s="97">
        <f t="shared" si="0"/>
        <v>0</v>
      </c>
      <c r="G25" s="101"/>
      <c r="H25" s="99"/>
      <c r="I25" s="100"/>
      <c r="J25" s="99"/>
      <c r="K25" s="94"/>
    </row>
    <row r="26" spans="1:11" ht="15.75" x14ac:dyDescent="0.25">
      <c r="A26" s="103"/>
      <c r="B26" s="101"/>
      <c r="C26" s="99"/>
      <c r="D26" s="99"/>
      <c r="E26" s="100"/>
      <c r="F26" s="97">
        <f t="shared" si="0"/>
        <v>0</v>
      </c>
      <c r="G26" s="101"/>
      <c r="H26" s="99"/>
      <c r="I26" s="100"/>
      <c r="J26" s="99"/>
      <c r="K26" s="94"/>
    </row>
    <row r="27" spans="1:11" ht="15.75" x14ac:dyDescent="0.25">
      <c r="A27" s="103"/>
      <c r="B27" s="101"/>
      <c r="C27" s="99"/>
      <c r="D27" s="99"/>
      <c r="E27" s="100"/>
      <c r="F27" s="97">
        <f t="shared" si="0"/>
        <v>0</v>
      </c>
      <c r="G27" s="101"/>
      <c r="H27" s="99"/>
      <c r="I27" s="100"/>
      <c r="J27" s="99"/>
      <c r="K27" s="94"/>
    </row>
    <row r="28" spans="1:11" ht="15.75" x14ac:dyDescent="0.25">
      <c r="A28" s="103"/>
      <c r="B28" s="101"/>
      <c r="C28" s="99"/>
      <c r="D28" s="99"/>
      <c r="E28" s="100"/>
      <c r="F28" s="97">
        <f t="shared" si="0"/>
        <v>0</v>
      </c>
      <c r="G28" s="101"/>
      <c r="H28" s="99"/>
      <c r="I28" s="100"/>
      <c r="J28" s="99"/>
      <c r="K28" s="94"/>
    </row>
    <row r="29" spans="1:11" ht="15.75" x14ac:dyDescent="0.25">
      <c r="A29" s="103"/>
      <c r="B29" s="101"/>
      <c r="C29" s="99"/>
      <c r="D29" s="99"/>
      <c r="E29" s="100"/>
      <c r="F29" s="97">
        <f t="shared" si="0"/>
        <v>0</v>
      </c>
      <c r="G29" s="101"/>
      <c r="H29" s="99"/>
      <c r="I29" s="100"/>
      <c r="J29" s="99"/>
      <c r="K29" s="94"/>
    </row>
    <row r="30" spans="1:11" ht="15.75" x14ac:dyDescent="0.25">
      <c r="A30" s="103"/>
      <c r="B30" s="101"/>
      <c r="C30" s="99"/>
      <c r="D30" s="99"/>
      <c r="E30" s="100"/>
      <c r="F30" s="97">
        <f t="shared" si="0"/>
        <v>0</v>
      </c>
      <c r="G30" s="101"/>
      <c r="H30" s="99"/>
      <c r="I30" s="100"/>
      <c r="J30" s="99"/>
      <c r="K30" s="94"/>
    </row>
    <row r="31" spans="1:11" ht="15.75" x14ac:dyDescent="0.25">
      <c r="A31" s="103"/>
      <c r="B31" s="101"/>
      <c r="C31" s="99"/>
      <c r="D31" s="99"/>
      <c r="E31" s="100"/>
      <c r="F31" s="97">
        <f t="shared" si="0"/>
        <v>0</v>
      </c>
      <c r="G31" s="101"/>
      <c r="H31" s="99"/>
      <c r="I31" s="100"/>
      <c r="J31" s="99"/>
      <c r="K31" s="94"/>
    </row>
    <row r="32" spans="1:11" ht="15.75" x14ac:dyDescent="0.25">
      <c r="A32" s="103"/>
      <c r="B32" s="101"/>
      <c r="C32" s="99"/>
      <c r="D32" s="99"/>
      <c r="E32" s="100"/>
      <c r="F32" s="97">
        <f t="shared" si="0"/>
        <v>0</v>
      </c>
      <c r="G32" s="101"/>
      <c r="H32" s="99"/>
      <c r="I32" s="100"/>
      <c r="J32" s="99"/>
      <c r="K32" s="94"/>
    </row>
    <row r="33" spans="1:11" ht="15.75" x14ac:dyDescent="0.25">
      <c r="A33" s="102"/>
      <c r="B33" s="101"/>
      <c r="C33" s="99"/>
      <c r="D33" s="99"/>
      <c r="E33" s="100"/>
      <c r="F33" s="97">
        <f t="shared" si="0"/>
        <v>0</v>
      </c>
      <c r="G33" s="101"/>
      <c r="H33" s="99"/>
      <c r="I33" s="100"/>
      <c r="J33" s="99"/>
      <c r="K33" s="94"/>
    </row>
    <row r="34" spans="1:11" ht="15.75" x14ac:dyDescent="0.25">
      <c r="A34" s="102"/>
      <c r="B34" s="101"/>
      <c r="C34" s="99"/>
      <c r="D34" s="99"/>
      <c r="E34" s="100"/>
      <c r="F34" s="97">
        <f t="shared" si="0"/>
        <v>0</v>
      </c>
      <c r="G34" s="101"/>
      <c r="H34" s="99"/>
      <c r="I34" s="100"/>
      <c r="J34" s="99"/>
      <c r="K34" s="94"/>
    </row>
    <row r="35" spans="1:11" ht="15.75" x14ac:dyDescent="0.25">
      <c r="A35" s="103"/>
      <c r="B35" s="101"/>
      <c r="C35" s="99"/>
      <c r="D35" s="99"/>
      <c r="E35" s="100"/>
      <c r="F35" s="97">
        <f t="shared" si="0"/>
        <v>0</v>
      </c>
      <c r="G35" s="101"/>
      <c r="H35" s="99"/>
      <c r="I35" s="100"/>
      <c r="J35" s="99"/>
      <c r="K35" s="94"/>
    </row>
    <row r="36" spans="1:11" ht="15.75" x14ac:dyDescent="0.25">
      <c r="A36" s="103"/>
      <c r="B36" s="101"/>
      <c r="C36" s="99"/>
      <c r="D36" s="99"/>
      <c r="E36" s="100"/>
      <c r="F36" s="97">
        <f t="shared" si="0"/>
        <v>0</v>
      </c>
      <c r="G36" s="101"/>
      <c r="H36" s="99"/>
      <c r="I36" s="100"/>
      <c r="J36" s="99"/>
      <c r="K36" s="94"/>
    </row>
    <row r="37" spans="1:11" ht="15.75" x14ac:dyDescent="0.25">
      <c r="A37" s="103"/>
      <c r="B37" s="101"/>
      <c r="C37" s="99"/>
      <c r="D37" s="99"/>
      <c r="E37" s="100"/>
      <c r="F37" s="97">
        <f t="shared" si="0"/>
        <v>0</v>
      </c>
      <c r="G37" s="101"/>
      <c r="H37" s="99"/>
      <c r="I37" s="100"/>
      <c r="J37" s="99"/>
      <c r="K37" s="94"/>
    </row>
    <row r="38" spans="1:11" ht="15.75" x14ac:dyDescent="0.25">
      <c r="A38" s="103"/>
      <c r="B38" s="101"/>
      <c r="C38" s="99"/>
      <c r="D38" s="99"/>
      <c r="E38" s="100"/>
      <c r="F38" s="97">
        <f t="shared" si="0"/>
        <v>0</v>
      </c>
      <c r="G38" s="101"/>
      <c r="H38" s="99"/>
      <c r="I38" s="100"/>
      <c r="J38" s="99"/>
      <c r="K38" s="94"/>
    </row>
    <row r="39" spans="1:11" ht="15.75" x14ac:dyDescent="0.25">
      <c r="A39" s="103"/>
      <c r="B39" s="101"/>
      <c r="C39" s="99"/>
      <c r="D39" s="99"/>
      <c r="E39" s="100"/>
      <c r="F39" s="97">
        <f t="shared" si="0"/>
        <v>0</v>
      </c>
      <c r="G39" s="101"/>
      <c r="H39" s="99"/>
      <c r="I39" s="100"/>
      <c r="J39" s="99"/>
      <c r="K39" s="94"/>
    </row>
    <row r="40" spans="1:11" ht="15.75" x14ac:dyDescent="0.25">
      <c r="A40" s="103"/>
      <c r="B40" s="101"/>
      <c r="C40" s="99"/>
      <c r="D40" s="99"/>
      <c r="E40" s="100"/>
      <c r="F40" s="97">
        <f t="shared" si="0"/>
        <v>0</v>
      </c>
      <c r="G40" s="101"/>
      <c r="H40" s="99"/>
      <c r="I40" s="100"/>
      <c r="J40" s="99"/>
      <c r="K40" s="94"/>
    </row>
    <row r="41" spans="1:11" ht="15.75" x14ac:dyDescent="0.25">
      <c r="A41" s="103"/>
      <c r="B41" s="101"/>
      <c r="C41" s="99"/>
      <c r="D41" s="99"/>
      <c r="E41" s="100"/>
      <c r="F41" s="97">
        <f t="shared" si="0"/>
        <v>0</v>
      </c>
      <c r="G41" s="101"/>
      <c r="H41" s="99"/>
      <c r="I41" s="100"/>
      <c r="J41" s="99"/>
      <c r="K41" s="94"/>
    </row>
    <row r="42" spans="1:11" ht="15.75" x14ac:dyDescent="0.25">
      <c r="A42" s="103"/>
      <c r="B42" s="101"/>
      <c r="C42" s="99"/>
      <c r="D42" s="99"/>
      <c r="E42" s="100"/>
      <c r="F42" s="97">
        <f t="shared" si="0"/>
        <v>0</v>
      </c>
      <c r="G42" s="101"/>
      <c r="H42" s="99"/>
      <c r="I42" s="100"/>
      <c r="J42" s="99"/>
      <c r="K42" s="94"/>
    </row>
    <row r="43" spans="1:11" ht="15.75" x14ac:dyDescent="0.25">
      <c r="A43" s="102"/>
      <c r="B43" s="101"/>
      <c r="C43" s="99"/>
      <c r="D43" s="99"/>
      <c r="E43" s="100"/>
      <c r="F43" s="97">
        <f t="shared" si="0"/>
        <v>0</v>
      </c>
      <c r="G43" s="101"/>
      <c r="H43" s="99"/>
      <c r="I43" s="100"/>
      <c r="J43" s="99"/>
      <c r="K43" s="94"/>
    </row>
    <row r="44" spans="1:11" ht="15.75" x14ac:dyDescent="0.25">
      <c r="A44" s="102"/>
      <c r="B44" s="101"/>
      <c r="C44" s="99"/>
      <c r="D44" s="99"/>
      <c r="E44" s="100"/>
      <c r="F44" s="97">
        <f t="shared" si="0"/>
        <v>0</v>
      </c>
      <c r="G44" s="101"/>
      <c r="H44" s="99"/>
      <c r="I44" s="100"/>
      <c r="J44" s="99"/>
      <c r="K44" s="94"/>
    </row>
    <row r="45" spans="1:11" ht="15.75" x14ac:dyDescent="0.25">
      <c r="A45" s="98"/>
      <c r="B45" s="93"/>
      <c r="C45" s="95"/>
      <c r="D45" s="95"/>
      <c r="E45" s="96"/>
      <c r="F45" s="97">
        <f t="shared" si="0"/>
        <v>0</v>
      </c>
      <c r="G45" s="93"/>
      <c r="H45" s="95"/>
      <c r="I45" s="96"/>
      <c r="J45" s="95"/>
      <c r="K45" s="94"/>
    </row>
    <row r="46" spans="1:11" ht="15.75" x14ac:dyDescent="0.25">
      <c r="A46" s="98"/>
      <c r="B46" s="93"/>
      <c r="C46" s="95"/>
      <c r="D46" s="95"/>
      <c r="E46" s="96"/>
      <c r="F46" s="97">
        <f t="shared" si="0"/>
        <v>0</v>
      </c>
      <c r="G46" s="93"/>
      <c r="H46" s="95"/>
      <c r="I46" s="96"/>
      <c r="J46" s="95"/>
      <c r="K46" s="94"/>
    </row>
    <row r="47" spans="1:11" ht="15.75" x14ac:dyDescent="0.25">
      <c r="A47" s="98"/>
      <c r="B47" s="93"/>
      <c r="C47" s="95"/>
      <c r="D47" s="95"/>
      <c r="E47" s="96"/>
      <c r="F47" s="97">
        <f t="shared" si="0"/>
        <v>0</v>
      </c>
      <c r="G47" s="93"/>
      <c r="H47" s="95"/>
      <c r="I47" s="96"/>
      <c r="J47" s="95"/>
      <c r="K47" s="94"/>
    </row>
    <row r="48" spans="1:11" ht="15.75" x14ac:dyDescent="0.25">
      <c r="A48" s="93"/>
      <c r="B48" s="92" t="s">
        <v>6</v>
      </c>
      <c r="C48" s="88">
        <f>SUM(C5:C47)</f>
        <v>0</v>
      </c>
      <c r="D48" s="88">
        <f>SUM(D5:D47)</f>
        <v>5847.1200000000008</v>
      </c>
      <c r="E48" s="89"/>
      <c r="F48" s="91">
        <f t="shared" si="0"/>
        <v>5847.1200000000008</v>
      </c>
      <c r="G48" s="90"/>
      <c r="H48" s="88">
        <f>SUM(H5:H47)</f>
        <v>0</v>
      </c>
      <c r="I48" s="89"/>
      <c r="J48" s="88">
        <f>SUM(J5:J47)</f>
        <v>5847.1200000000008</v>
      </c>
      <c r="K48" s="87">
        <f>C48-H48</f>
        <v>0</v>
      </c>
    </row>
    <row r="51" spans="2:8" ht="15.75" x14ac:dyDescent="0.25">
      <c r="B51" s="86" t="s">
        <v>33</v>
      </c>
      <c r="F51" s="4"/>
      <c r="G51" s="178" t="s">
        <v>176</v>
      </c>
      <c r="H51" s="186"/>
    </row>
    <row r="52" spans="2:8" x14ac:dyDescent="0.25">
      <c r="B52" s="86"/>
      <c r="F52" s="3" t="s">
        <v>0</v>
      </c>
      <c r="G52" s="2"/>
      <c r="H52" s="2"/>
    </row>
    <row r="53" spans="2:8" ht="15.75" x14ac:dyDescent="0.25">
      <c r="B53" s="86" t="s">
        <v>3</v>
      </c>
      <c r="F53" s="4"/>
      <c r="G53" s="178" t="s">
        <v>175</v>
      </c>
      <c r="H53" s="186"/>
    </row>
    <row r="54" spans="2:8" x14ac:dyDescent="0.25">
      <c r="B54" s="85" t="s">
        <v>174</v>
      </c>
      <c r="F54" s="3" t="s">
        <v>0</v>
      </c>
      <c r="G54" s="2"/>
      <c r="H54" s="2"/>
    </row>
  </sheetData>
  <mergeCells count="10">
    <mergeCell ref="G53:H53"/>
    <mergeCell ref="A3:A4"/>
    <mergeCell ref="B3:B4"/>
    <mergeCell ref="C3:E3"/>
    <mergeCell ref="F3:F4"/>
    <mergeCell ref="B1:J1"/>
    <mergeCell ref="A2:K2"/>
    <mergeCell ref="G3:J3"/>
    <mergeCell ref="K3:K4"/>
    <mergeCell ref="G51:H51"/>
  </mergeCells>
  <printOptions horizontalCentered="1" verticalCentered="1"/>
  <pageMargins left="0" right="0" top="0" bottom="0" header="0" footer="0"/>
  <pageSetup paperSize="9" scale="5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43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42</v>
      </c>
      <c r="B3" s="180" t="s">
        <v>27</v>
      </c>
      <c r="C3" s="177" t="s">
        <v>26</v>
      </c>
      <c r="D3" s="177"/>
      <c r="E3" s="177"/>
      <c r="F3" s="177" t="s">
        <v>41</v>
      </c>
      <c r="G3" s="177" t="s">
        <v>24</v>
      </c>
      <c r="H3" s="177"/>
      <c r="I3" s="177"/>
      <c r="J3" s="177"/>
      <c r="K3" s="173" t="s">
        <v>40</v>
      </c>
    </row>
    <row r="4" spans="1:11" ht="158.25" customHeight="1" x14ac:dyDescent="0.25">
      <c r="A4" s="180"/>
      <c r="B4" s="180"/>
      <c r="C4" s="24" t="s">
        <v>39</v>
      </c>
      <c r="D4" s="24" t="s">
        <v>38</v>
      </c>
      <c r="E4" s="24" t="s">
        <v>20</v>
      </c>
      <c r="F4" s="177"/>
      <c r="G4" s="25" t="s">
        <v>19</v>
      </c>
      <c r="H4" s="24" t="s">
        <v>37</v>
      </c>
      <c r="I4" s="24" t="s">
        <v>18</v>
      </c>
      <c r="J4" s="24" t="s">
        <v>37</v>
      </c>
      <c r="K4" s="173"/>
    </row>
    <row r="5" spans="1:11" ht="39.75" customHeight="1" x14ac:dyDescent="0.25">
      <c r="A5" s="22">
        <v>1</v>
      </c>
      <c r="B5" s="20" t="s">
        <v>36</v>
      </c>
      <c r="C5" s="18">
        <v>15</v>
      </c>
      <c r="D5" s="18">
        <v>0</v>
      </c>
      <c r="E5" s="19"/>
      <c r="F5" s="16">
        <f t="shared" ref="F5:F45" si="0">SUM(C5,D5)</f>
        <v>15</v>
      </c>
      <c r="G5" s="20"/>
      <c r="H5" s="18">
        <v>0</v>
      </c>
      <c r="I5" s="23"/>
      <c r="J5" s="18">
        <v>0</v>
      </c>
      <c r="K5" s="13">
        <v>22.248999999999999</v>
      </c>
    </row>
    <row r="6" spans="1:11" ht="39" x14ac:dyDescent="0.25">
      <c r="A6" s="22">
        <v>2</v>
      </c>
      <c r="B6" s="27" t="s">
        <v>35</v>
      </c>
      <c r="C6" s="18"/>
      <c r="D6" s="18"/>
      <c r="E6" s="19"/>
      <c r="F6" s="16">
        <f t="shared" si="0"/>
        <v>0</v>
      </c>
      <c r="G6" s="20">
        <v>2240</v>
      </c>
      <c r="H6" s="18">
        <v>0.84</v>
      </c>
      <c r="I6" s="23" t="s">
        <v>34</v>
      </c>
      <c r="J6" s="18"/>
      <c r="K6" s="13">
        <v>2.52</v>
      </c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2"/>
      <c r="B45" s="11" t="s">
        <v>6</v>
      </c>
      <c r="C45" s="7">
        <f>SUM(C5:C44)</f>
        <v>15</v>
      </c>
      <c r="D45" s="7">
        <f>SUM(D5:D44)</f>
        <v>0</v>
      </c>
      <c r="E45" s="8"/>
      <c r="F45" s="10">
        <f t="shared" si="0"/>
        <v>15</v>
      </c>
      <c r="G45" s="9"/>
      <c r="H45" s="7">
        <f>SUM(H5:H44)</f>
        <v>0.84</v>
      </c>
      <c r="I45" s="8"/>
      <c r="J45" s="7">
        <f>SUM(J5:J44)</f>
        <v>0</v>
      </c>
      <c r="K45" s="6">
        <f>C45-H45</f>
        <v>14.16</v>
      </c>
    </row>
    <row r="48" spans="1:11" ht="15.75" x14ac:dyDescent="0.25">
      <c r="B48" s="5" t="s">
        <v>33</v>
      </c>
      <c r="F48" s="4"/>
      <c r="G48" s="178" t="s">
        <v>32</v>
      </c>
      <c r="H48" s="179"/>
    </row>
    <row r="49" spans="2:8" x14ac:dyDescent="0.25">
      <c r="B49" s="5"/>
      <c r="F49" s="3" t="s">
        <v>0</v>
      </c>
      <c r="G49" s="2"/>
      <c r="H49" s="2"/>
    </row>
    <row r="50" spans="2:8" ht="15.75" x14ac:dyDescent="0.25">
      <c r="B50" s="5" t="s">
        <v>3</v>
      </c>
      <c r="F50" s="4"/>
      <c r="G50" s="178" t="s">
        <v>31</v>
      </c>
      <c r="H50" s="179"/>
    </row>
    <row r="51" spans="2:8" x14ac:dyDescent="0.25">
      <c r="F51" s="3" t="s">
        <v>0</v>
      </c>
      <c r="G51" s="2"/>
      <c r="H51" s="2"/>
    </row>
  </sheetData>
  <mergeCells count="10">
    <mergeCell ref="G48:H48"/>
    <mergeCell ref="G50:H50"/>
    <mergeCell ref="B1:J1"/>
    <mergeCell ref="A2:K2"/>
    <mergeCell ref="A3:A4"/>
    <mergeCell ref="B3:B4"/>
    <mergeCell ref="C3:E3"/>
    <mergeCell ref="F3:F4"/>
    <mergeCell ref="G3:J3"/>
    <mergeCell ref="K3:K4"/>
  </mergeCells>
  <pageMargins left="0.70866141732283472" right="0.70866141732283472" top="0.55118110236220474" bottom="0.35433070866141736" header="0.31496062992125984" footer="0.31496062992125984"/>
  <pageSetup paperSize="9" scale="6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2.25" customHeight="1" x14ac:dyDescent="0.25">
      <c r="A1" s="26"/>
      <c r="B1" s="175" t="s">
        <v>49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21.75" customHeight="1" x14ac:dyDescent="0.25">
      <c r="A2" s="174" t="s">
        <v>48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45.75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41" thickBot="1" x14ac:dyDescent="0.3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s="31" customFormat="1" ht="57.75" customHeight="1" x14ac:dyDescent="0.25">
      <c r="A5" s="22">
        <v>1</v>
      </c>
      <c r="B5" s="44" t="s">
        <v>47</v>
      </c>
      <c r="C5" s="43"/>
      <c r="D5" s="43">
        <v>17</v>
      </c>
      <c r="E5" s="40" t="s">
        <v>46</v>
      </c>
      <c r="F5" s="42">
        <f>SUM(C5,D5)</f>
        <v>17</v>
      </c>
      <c r="G5" s="41"/>
      <c r="H5" s="39"/>
      <c r="I5" s="40"/>
      <c r="J5" s="39">
        <v>0</v>
      </c>
      <c r="K5" s="38">
        <v>17</v>
      </c>
    </row>
    <row r="6" spans="1:11" s="31" customFormat="1" ht="15.75" x14ac:dyDescent="0.25">
      <c r="A6" s="17"/>
      <c r="B6" s="37" t="s">
        <v>6</v>
      </c>
      <c r="C6" s="33">
        <f>SUM(C5:C5)</f>
        <v>0</v>
      </c>
      <c r="D6" s="33">
        <f>SUM(D5:D5)</f>
        <v>17</v>
      </c>
      <c r="E6" s="34"/>
      <c r="F6" s="36">
        <f>SUM(C6,D6)</f>
        <v>17</v>
      </c>
      <c r="G6" s="35"/>
      <c r="H6" s="33">
        <f>SUM(H5:H5)</f>
        <v>0</v>
      </c>
      <c r="I6" s="34"/>
      <c r="J6" s="33">
        <f>SUM(J5:J5)</f>
        <v>0</v>
      </c>
      <c r="K6" s="32">
        <f>SUM(K5:K5)</f>
        <v>17</v>
      </c>
    </row>
    <row r="7" spans="1:11" x14ac:dyDescent="0.25">
      <c r="K7" s="30"/>
    </row>
    <row r="9" spans="1:11" ht="15.75" x14ac:dyDescent="0.25">
      <c r="B9" s="5" t="s">
        <v>5</v>
      </c>
      <c r="F9" s="4"/>
      <c r="G9" s="178" t="s">
        <v>45</v>
      </c>
      <c r="H9" s="179"/>
    </row>
    <row r="10" spans="1:11" x14ac:dyDescent="0.25">
      <c r="B10" s="5"/>
      <c r="F10" s="3" t="s">
        <v>0</v>
      </c>
      <c r="G10" s="2"/>
      <c r="H10" s="2"/>
    </row>
    <row r="11" spans="1:11" ht="15.75" x14ac:dyDescent="0.25">
      <c r="B11" s="5" t="s">
        <v>3</v>
      </c>
      <c r="F11" s="4"/>
      <c r="G11" s="178" t="s">
        <v>44</v>
      </c>
      <c r="H11" s="179"/>
    </row>
    <row r="12" spans="1:11" x14ac:dyDescent="0.25">
      <c r="F12" s="3" t="s">
        <v>0</v>
      </c>
      <c r="G12" s="2"/>
      <c r="H12" s="2"/>
    </row>
    <row r="17" spans="1:3" x14ac:dyDescent="0.25">
      <c r="A17" s="28"/>
      <c r="B17" s="29"/>
      <c r="C17" s="28"/>
    </row>
  </sheetData>
  <mergeCells count="10">
    <mergeCell ref="G9:H9"/>
    <mergeCell ref="G11:H11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21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58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57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31.5" x14ac:dyDescent="0.25">
      <c r="A5" s="22">
        <v>1</v>
      </c>
      <c r="B5" s="19" t="s">
        <v>56</v>
      </c>
      <c r="C5" s="18"/>
      <c r="D5" s="18">
        <v>82.93</v>
      </c>
      <c r="E5" s="19"/>
      <c r="F5" s="16">
        <f t="shared" ref="F5:F48" si="0">SUM(C5,D5)</f>
        <v>82.93</v>
      </c>
      <c r="G5" s="20">
        <v>2220</v>
      </c>
      <c r="H5" s="18"/>
      <c r="I5" s="23" t="s">
        <v>52</v>
      </c>
      <c r="J5" s="18">
        <v>82.93</v>
      </c>
      <c r="K5" s="13"/>
    </row>
    <row r="6" spans="1:11" ht="30" x14ac:dyDescent="0.25">
      <c r="A6" s="22">
        <v>2</v>
      </c>
      <c r="B6" s="20" t="s">
        <v>55</v>
      </c>
      <c r="C6" s="18">
        <v>5.17</v>
      </c>
      <c r="D6" s="18"/>
      <c r="E6" s="19"/>
      <c r="F6" s="16">
        <f t="shared" si="0"/>
        <v>5.17</v>
      </c>
      <c r="G6" s="20">
        <v>2220</v>
      </c>
      <c r="H6" s="18">
        <v>5.17</v>
      </c>
      <c r="I6" s="45" t="s">
        <v>54</v>
      </c>
      <c r="J6" s="18"/>
      <c r="K6" s="13"/>
    </row>
    <row r="7" spans="1:11" ht="34.5" customHeight="1" x14ac:dyDescent="0.25">
      <c r="A7" s="22">
        <v>3</v>
      </c>
      <c r="B7" s="19" t="s">
        <v>53</v>
      </c>
      <c r="C7" s="18"/>
      <c r="D7" s="18">
        <v>56.66</v>
      </c>
      <c r="E7" s="19"/>
      <c r="F7" s="16">
        <f t="shared" si="0"/>
        <v>56.66</v>
      </c>
      <c r="G7" s="20">
        <v>2220</v>
      </c>
      <c r="H7" s="18"/>
      <c r="I7" s="23" t="s">
        <v>52</v>
      </c>
      <c r="J7" s="18">
        <v>56.66</v>
      </c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" customHeight="1" x14ac:dyDescent="0.25">
      <c r="A14" s="21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2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2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22"/>
      <c r="B21" s="20"/>
      <c r="C21" s="18"/>
      <c r="D21" s="18"/>
      <c r="E21" s="19"/>
      <c r="F21" s="16">
        <f t="shared" si="0"/>
        <v>0</v>
      </c>
      <c r="G21" s="20"/>
      <c r="H21" s="18"/>
      <c r="I21" s="19"/>
      <c r="J21" s="18"/>
      <c r="K21" s="13"/>
    </row>
    <row r="22" spans="1:11" ht="15.75" x14ac:dyDescent="0.25">
      <c r="A22" s="22"/>
      <c r="B22" s="20"/>
      <c r="C22" s="18"/>
      <c r="D22" s="18"/>
      <c r="E22" s="19"/>
      <c r="F22" s="16">
        <f t="shared" si="0"/>
        <v>0</v>
      </c>
      <c r="G22" s="20"/>
      <c r="H22" s="18"/>
      <c r="I22" s="19"/>
      <c r="J22" s="18"/>
      <c r="K22" s="13"/>
    </row>
    <row r="23" spans="1:11" ht="15.75" x14ac:dyDescent="0.25">
      <c r="A23" s="21"/>
      <c r="B23" s="20"/>
      <c r="C23" s="18"/>
      <c r="D23" s="18"/>
      <c r="E23" s="19"/>
      <c r="F23" s="16">
        <f t="shared" si="0"/>
        <v>0</v>
      </c>
      <c r="G23" s="20"/>
      <c r="H23" s="18"/>
      <c r="I23" s="19"/>
      <c r="J23" s="18"/>
      <c r="K23" s="13"/>
    </row>
    <row r="24" spans="1:11" ht="15.75" x14ac:dyDescent="0.25">
      <c r="A24" s="21"/>
      <c r="B24" s="20"/>
      <c r="C24" s="18"/>
      <c r="D24" s="18"/>
      <c r="E24" s="19"/>
      <c r="F24" s="16">
        <f t="shared" si="0"/>
        <v>0</v>
      </c>
      <c r="G24" s="20"/>
      <c r="H24" s="18"/>
      <c r="I24" s="19"/>
      <c r="J24" s="18"/>
      <c r="K24" s="13"/>
    </row>
    <row r="25" spans="1:11" ht="15.75" x14ac:dyDescent="0.25">
      <c r="A25" s="22"/>
      <c r="B25" s="20"/>
      <c r="C25" s="18"/>
      <c r="D25" s="18"/>
      <c r="E25" s="19"/>
      <c r="F25" s="16">
        <f t="shared" si="0"/>
        <v>0</v>
      </c>
      <c r="G25" s="20"/>
      <c r="H25" s="18"/>
      <c r="I25" s="19"/>
      <c r="J25" s="18"/>
      <c r="K25" s="13"/>
    </row>
    <row r="26" spans="1:11" ht="15.75" x14ac:dyDescent="0.25">
      <c r="A26" s="22"/>
      <c r="B26" s="20"/>
      <c r="C26" s="18"/>
      <c r="D26" s="18"/>
      <c r="E26" s="19"/>
      <c r="F26" s="16">
        <f t="shared" si="0"/>
        <v>0</v>
      </c>
      <c r="G26" s="20"/>
      <c r="H26" s="18"/>
      <c r="I26" s="19"/>
      <c r="J26" s="18"/>
      <c r="K26" s="13"/>
    </row>
    <row r="27" spans="1:11" ht="15.75" x14ac:dyDescent="0.25">
      <c r="A27" s="22"/>
      <c r="B27" s="20"/>
      <c r="C27" s="18"/>
      <c r="D27" s="18"/>
      <c r="E27" s="19"/>
      <c r="F27" s="16">
        <f t="shared" si="0"/>
        <v>0</v>
      </c>
      <c r="G27" s="20"/>
      <c r="H27" s="18"/>
      <c r="I27" s="19"/>
      <c r="J27" s="18"/>
      <c r="K27" s="13"/>
    </row>
    <row r="28" spans="1:11" ht="15.75" x14ac:dyDescent="0.25">
      <c r="A28" s="22"/>
      <c r="B28" s="20"/>
      <c r="C28" s="18"/>
      <c r="D28" s="18"/>
      <c r="E28" s="19"/>
      <c r="F28" s="16">
        <f t="shared" si="0"/>
        <v>0</v>
      </c>
      <c r="G28" s="20"/>
      <c r="H28" s="18"/>
      <c r="I28" s="19"/>
      <c r="J28" s="18"/>
      <c r="K28" s="13"/>
    </row>
    <row r="29" spans="1:11" ht="15.75" x14ac:dyDescent="0.25">
      <c r="A29" s="22"/>
      <c r="B29" s="20"/>
      <c r="C29" s="18"/>
      <c r="D29" s="18"/>
      <c r="E29" s="19"/>
      <c r="F29" s="16">
        <f t="shared" si="0"/>
        <v>0</v>
      </c>
      <c r="G29" s="20"/>
      <c r="H29" s="18"/>
      <c r="I29" s="19"/>
      <c r="J29" s="18"/>
      <c r="K29" s="13"/>
    </row>
    <row r="30" spans="1:11" ht="15.75" x14ac:dyDescent="0.25">
      <c r="A30" s="22"/>
      <c r="B30" s="20"/>
      <c r="C30" s="18"/>
      <c r="D30" s="18"/>
      <c r="E30" s="19"/>
      <c r="F30" s="16">
        <f t="shared" si="0"/>
        <v>0</v>
      </c>
      <c r="G30" s="20"/>
      <c r="H30" s="18"/>
      <c r="I30" s="19"/>
      <c r="J30" s="18"/>
      <c r="K30" s="13"/>
    </row>
    <row r="31" spans="1:11" ht="15.75" x14ac:dyDescent="0.25">
      <c r="A31" s="22"/>
      <c r="B31" s="20"/>
      <c r="C31" s="18"/>
      <c r="D31" s="18"/>
      <c r="E31" s="19"/>
      <c r="F31" s="16">
        <f t="shared" si="0"/>
        <v>0</v>
      </c>
      <c r="G31" s="20"/>
      <c r="H31" s="18"/>
      <c r="I31" s="19"/>
      <c r="J31" s="18"/>
      <c r="K31" s="13"/>
    </row>
    <row r="32" spans="1:11" ht="15.75" x14ac:dyDescent="0.25">
      <c r="A32" s="22"/>
      <c r="B32" s="20"/>
      <c r="C32" s="18"/>
      <c r="D32" s="18"/>
      <c r="E32" s="19"/>
      <c r="F32" s="16">
        <f t="shared" si="0"/>
        <v>0</v>
      </c>
      <c r="G32" s="20"/>
      <c r="H32" s="18"/>
      <c r="I32" s="19"/>
      <c r="J32" s="18"/>
      <c r="K32" s="13"/>
    </row>
    <row r="33" spans="1:11" ht="15.75" x14ac:dyDescent="0.25">
      <c r="A33" s="21"/>
      <c r="B33" s="20"/>
      <c r="C33" s="18"/>
      <c r="D33" s="18"/>
      <c r="E33" s="19"/>
      <c r="F33" s="16">
        <f t="shared" si="0"/>
        <v>0</v>
      </c>
      <c r="G33" s="20"/>
      <c r="H33" s="18"/>
      <c r="I33" s="19"/>
      <c r="J33" s="18"/>
      <c r="K33" s="13"/>
    </row>
    <row r="34" spans="1:11" ht="15.75" x14ac:dyDescent="0.25">
      <c r="A34" s="21"/>
      <c r="B34" s="20"/>
      <c r="C34" s="18"/>
      <c r="D34" s="18"/>
      <c r="E34" s="19"/>
      <c r="F34" s="16">
        <f t="shared" si="0"/>
        <v>0</v>
      </c>
      <c r="G34" s="20"/>
      <c r="H34" s="18"/>
      <c r="I34" s="19"/>
      <c r="J34" s="18"/>
      <c r="K34" s="13"/>
    </row>
    <row r="35" spans="1:11" ht="15.75" x14ac:dyDescent="0.25">
      <c r="A35" s="22"/>
      <c r="B35" s="20"/>
      <c r="C35" s="18"/>
      <c r="D35" s="18"/>
      <c r="E35" s="19"/>
      <c r="F35" s="16">
        <f t="shared" si="0"/>
        <v>0</v>
      </c>
      <c r="G35" s="20"/>
      <c r="H35" s="18"/>
      <c r="I35" s="19"/>
      <c r="J35" s="18"/>
      <c r="K35" s="13"/>
    </row>
    <row r="36" spans="1:11" ht="15.75" x14ac:dyDescent="0.25">
      <c r="A36" s="22"/>
      <c r="B36" s="20"/>
      <c r="C36" s="18"/>
      <c r="D36" s="18"/>
      <c r="E36" s="19"/>
      <c r="F36" s="16">
        <f t="shared" si="0"/>
        <v>0</v>
      </c>
      <c r="G36" s="20"/>
      <c r="H36" s="18"/>
      <c r="I36" s="19"/>
      <c r="J36" s="18"/>
      <c r="K36" s="13"/>
    </row>
    <row r="37" spans="1:11" ht="15.75" x14ac:dyDescent="0.25">
      <c r="A37" s="22"/>
      <c r="B37" s="20"/>
      <c r="C37" s="18"/>
      <c r="D37" s="18"/>
      <c r="E37" s="19"/>
      <c r="F37" s="16">
        <f t="shared" si="0"/>
        <v>0</v>
      </c>
      <c r="G37" s="20"/>
      <c r="H37" s="18"/>
      <c r="I37" s="19"/>
      <c r="J37" s="18"/>
      <c r="K37" s="13"/>
    </row>
    <row r="38" spans="1:11" ht="15.75" x14ac:dyDescent="0.25">
      <c r="A38" s="22"/>
      <c r="B38" s="20"/>
      <c r="C38" s="18"/>
      <c r="D38" s="18"/>
      <c r="E38" s="19"/>
      <c r="F38" s="16">
        <f t="shared" si="0"/>
        <v>0</v>
      </c>
      <c r="G38" s="20"/>
      <c r="H38" s="18"/>
      <c r="I38" s="19"/>
      <c r="J38" s="18"/>
      <c r="K38" s="13"/>
    </row>
    <row r="39" spans="1:11" ht="15.75" x14ac:dyDescent="0.25">
      <c r="A39" s="22"/>
      <c r="B39" s="20"/>
      <c r="C39" s="18"/>
      <c r="D39" s="18"/>
      <c r="E39" s="19"/>
      <c r="F39" s="16">
        <f t="shared" si="0"/>
        <v>0</v>
      </c>
      <c r="G39" s="20"/>
      <c r="H39" s="18"/>
      <c r="I39" s="19"/>
      <c r="J39" s="18"/>
      <c r="K39" s="13"/>
    </row>
    <row r="40" spans="1:11" ht="15.75" x14ac:dyDescent="0.25">
      <c r="A40" s="22"/>
      <c r="B40" s="20"/>
      <c r="C40" s="18"/>
      <c r="D40" s="18"/>
      <c r="E40" s="19"/>
      <c r="F40" s="16">
        <f t="shared" si="0"/>
        <v>0</v>
      </c>
      <c r="G40" s="20"/>
      <c r="H40" s="18"/>
      <c r="I40" s="19"/>
      <c r="J40" s="18"/>
      <c r="K40" s="13"/>
    </row>
    <row r="41" spans="1:11" ht="15.75" x14ac:dyDescent="0.25">
      <c r="A41" s="22"/>
      <c r="B41" s="20"/>
      <c r="C41" s="18"/>
      <c r="D41" s="18"/>
      <c r="E41" s="19"/>
      <c r="F41" s="16">
        <f t="shared" si="0"/>
        <v>0</v>
      </c>
      <c r="G41" s="20"/>
      <c r="H41" s="18"/>
      <c r="I41" s="19"/>
      <c r="J41" s="18"/>
      <c r="K41" s="13"/>
    </row>
    <row r="42" spans="1:11" ht="15.75" x14ac:dyDescent="0.25">
      <c r="A42" s="22"/>
      <c r="B42" s="20"/>
      <c r="C42" s="18"/>
      <c r="D42" s="18"/>
      <c r="E42" s="19"/>
      <c r="F42" s="16">
        <f t="shared" si="0"/>
        <v>0</v>
      </c>
      <c r="G42" s="20"/>
      <c r="H42" s="18"/>
      <c r="I42" s="19"/>
      <c r="J42" s="18"/>
      <c r="K42" s="13"/>
    </row>
    <row r="43" spans="1:11" ht="15.75" x14ac:dyDescent="0.25">
      <c r="A43" s="21"/>
      <c r="B43" s="20"/>
      <c r="C43" s="18"/>
      <c r="D43" s="18"/>
      <c r="E43" s="19"/>
      <c r="F43" s="16">
        <f t="shared" si="0"/>
        <v>0</v>
      </c>
      <c r="G43" s="20"/>
      <c r="H43" s="18"/>
      <c r="I43" s="19"/>
      <c r="J43" s="18"/>
      <c r="K43" s="13"/>
    </row>
    <row r="44" spans="1:11" ht="15.75" x14ac:dyDescent="0.25">
      <c r="A44" s="21"/>
      <c r="B44" s="20"/>
      <c r="C44" s="18"/>
      <c r="D44" s="18"/>
      <c r="E44" s="19"/>
      <c r="F44" s="16">
        <f t="shared" si="0"/>
        <v>0</v>
      </c>
      <c r="G44" s="20"/>
      <c r="H44" s="18"/>
      <c r="I44" s="19"/>
      <c r="J44" s="18"/>
      <c r="K44" s="13"/>
    </row>
    <row r="45" spans="1:11" ht="15.75" x14ac:dyDescent="0.25">
      <c r="A45" s="17"/>
      <c r="B45" s="12"/>
      <c r="C45" s="14"/>
      <c r="D45" s="14"/>
      <c r="E45" s="15"/>
      <c r="F45" s="16">
        <f t="shared" si="0"/>
        <v>0</v>
      </c>
      <c r="G45" s="12"/>
      <c r="H45" s="14"/>
      <c r="I45" s="15"/>
      <c r="J45" s="14"/>
      <c r="K45" s="13"/>
    </row>
    <row r="46" spans="1:11" ht="15.75" x14ac:dyDescent="0.25">
      <c r="A46" s="17"/>
      <c r="B46" s="12"/>
      <c r="C46" s="14"/>
      <c r="D46" s="14"/>
      <c r="E46" s="15"/>
      <c r="F46" s="16">
        <f t="shared" si="0"/>
        <v>0</v>
      </c>
      <c r="G46" s="12"/>
      <c r="H46" s="14"/>
      <c r="I46" s="15"/>
      <c r="J46" s="14"/>
      <c r="K46" s="13"/>
    </row>
    <row r="47" spans="1:11" ht="15.75" x14ac:dyDescent="0.25">
      <c r="A47" s="17"/>
      <c r="B47" s="12"/>
      <c r="C47" s="14"/>
      <c r="D47" s="14"/>
      <c r="E47" s="15"/>
      <c r="F47" s="16">
        <f t="shared" si="0"/>
        <v>0</v>
      </c>
      <c r="G47" s="12"/>
      <c r="H47" s="14"/>
      <c r="I47" s="15"/>
      <c r="J47" s="14"/>
      <c r="K47" s="13"/>
    </row>
    <row r="48" spans="1:11" ht="15.75" x14ac:dyDescent="0.25">
      <c r="A48" s="12"/>
      <c r="B48" s="11" t="s">
        <v>6</v>
      </c>
      <c r="C48" s="7">
        <f>SUM(C5:C47)</f>
        <v>5.17</v>
      </c>
      <c r="D48" s="7">
        <f>SUM(D5:D47)</f>
        <v>139.59</v>
      </c>
      <c r="E48" s="8"/>
      <c r="F48" s="10">
        <f t="shared" si="0"/>
        <v>144.76</v>
      </c>
      <c r="G48" s="9"/>
      <c r="H48" s="7">
        <f>SUM(H5:H47)</f>
        <v>5.17</v>
      </c>
      <c r="I48" s="8"/>
      <c r="J48" s="7">
        <f>SUM(J5:J47)</f>
        <v>139.59</v>
      </c>
      <c r="K48" s="6">
        <f>C48-H48</f>
        <v>0</v>
      </c>
    </row>
    <row r="51" spans="2:8" ht="15.75" x14ac:dyDescent="0.25">
      <c r="B51" s="5" t="s">
        <v>33</v>
      </c>
      <c r="F51" s="4"/>
      <c r="G51" s="178" t="s">
        <v>51</v>
      </c>
      <c r="H51" s="179"/>
    </row>
    <row r="52" spans="2:8" x14ac:dyDescent="0.25">
      <c r="B52" s="5"/>
      <c r="F52" s="3" t="s">
        <v>0</v>
      </c>
      <c r="G52" s="2"/>
      <c r="H52" s="2"/>
    </row>
    <row r="53" spans="2:8" ht="15.75" x14ac:dyDescent="0.25">
      <c r="B53" s="5" t="s">
        <v>3</v>
      </c>
      <c r="F53" s="4"/>
      <c r="G53" s="178" t="s">
        <v>50</v>
      </c>
      <c r="H53" s="179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75" workbookViewId="0">
      <selection activeCell="N6" sqref="N6"/>
    </sheetView>
  </sheetViews>
  <sheetFormatPr defaultRowHeight="15" x14ac:dyDescent="0.25"/>
  <cols>
    <col min="1" max="1" width="7.28515625" style="1" customWidth="1"/>
    <col min="2" max="2" width="26.5703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3" ht="71.25" customHeight="1" x14ac:dyDescent="0.25">
      <c r="A1" s="26"/>
      <c r="B1" s="175" t="s">
        <v>72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3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3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3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  <c r="L4" s="50"/>
      <c r="M4" s="50"/>
    </row>
    <row r="5" spans="1:13" ht="33" customHeight="1" x14ac:dyDescent="0.25">
      <c r="A5" s="57">
        <v>1</v>
      </c>
      <c r="B5" s="53" t="s">
        <v>71</v>
      </c>
      <c r="C5" s="39"/>
      <c r="D5" s="59"/>
      <c r="E5" s="53"/>
      <c r="F5" s="55"/>
      <c r="G5" s="54" t="s">
        <v>68</v>
      </c>
      <c r="H5" s="54" t="s">
        <v>68</v>
      </c>
      <c r="I5" s="58" t="s">
        <v>70</v>
      </c>
      <c r="J5" s="52"/>
      <c r="K5" s="51"/>
      <c r="L5" s="50"/>
      <c r="M5" s="50"/>
    </row>
    <row r="6" spans="1:13" ht="51" customHeight="1" x14ac:dyDescent="0.25">
      <c r="A6" s="57"/>
      <c r="B6" s="53"/>
      <c r="C6" s="39"/>
      <c r="D6" s="59"/>
      <c r="E6" s="53"/>
      <c r="F6" s="55"/>
      <c r="G6" s="54" t="s">
        <v>68</v>
      </c>
      <c r="H6" s="54" t="s">
        <v>68</v>
      </c>
      <c r="I6" s="58" t="s">
        <v>69</v>
      </c>
      <c r="J6" s="52">
        <v>3.585</v>
      </c>
      <c r="K6" s="51">
        <v>0</v>
      </c>
      <c r="L6" s="50"/>
      <c r="M6" s="50"/>
    </row>
    <row r="7" spans="1:13" ht="33" customHeight="1" x14ac:dyDescent="0.25">
      <c r="A7" s="57"/>
      <c r="B7" s="53"/>
      <c r="C7" s="39"/>
      <c r="D7" s="59"/>
      <c r="E7" s="53"/>
      <c r="F7" s="55"/>
      <c r="G7" s="54" t="s">
        <v>68</v>
      </c>
      <c r="H7" s="54" t="s">
        <v>68</v>
      </c>
      <c r="I7" s="58" t="s">
        <v>65</v>
      </c>
      <c r="J7" s="52">
        <v>2.1760000000000002</v>
      </c>
      <c r="K7" s="51">
        <v>0</v>
      </c>
      <c r="L7" s="50"/>
      <c r="M7" s="50"/>
    </row>
    <row r="8" spans="1:13" ht="33" customHeight="1" x14ac:dyDescent="0.25">
      <c r="A8" s="57">
        <v>2</v>
      </c>
      <c r="B8" s="53" t="s">
        <v>67</v>
      </c>
      <c r="C8" s="39"/>
      <c r="D8" s="56"/>
      <c r="E8" s="53"/>
      <c r="F8" s="55"/>
      <c r="G8" s="54"/>
      <c r="H8" s="54"/>
      <c r="I8" s="53" t="s">
        <v>66</v>
      </c>
      <c r="J8" s="52">
        <v>124.819</v>
      </c>
      <c r="K8" s="51">
        <v>0</v>
      </c>
      <c r="L8" s="50"/>
      <c r="M8" s="50"/>
    </row>
    <row r="9" spans="1:13" ht="33" customHeight="1" x14ac:dyDescent="0.25">
      <c r="A9" s="57"/>
      <c r="B9" s="53"/>
      <c r="C9" s="39"/>
      <c r="D9" s="56"/>
      <c r="E9" s="53"/>
      <c r="F9" s="55"/>
      <c r="G9" s="54"/>
      <c r="H9" s="54"/>
      <c r="I9" s="53" t="s">
        <v>65</v>
      </c>
      <c r="J9" s="52">
        <v>1.248</v>
      </c>
      <c r="K9" s="51">
        <v>0</v>
      </c>
      <c r="L9" s="50"/>
      <c r="M9" s="50"/>
    </row>
    <row r="10" spans="1:13" ht="33" customHeight="1" x14ac:dyDescent="0.25">
      <c r="A10" s="57">
        <v>3</v>
      </c>
      <c r="B10" s="53" t="s">
        <v>64</v>
      </c>
      <c r="C10" s="39"/>
      <c r="D10" s="56">
        <v>1.85</v>
      </c>
      <c r="E10" s="53" t="s">
        <v>63</v>
      </c>
      <c r="F10" s="55">
        <v>1.85</v>
      </c>
      <c r="G10" s="54"/>
      <c r="H10" s="54"/>
      <c r="I10" s="53"/>
      <c r="J10" s="52"/>
      <c r="K10" s="51">
        <v>1.85</v>
      </c>
      <c r="L10" s="50"/>
      <c r="M10" s="50"/>
    </row>
    <row r="11" spans="1:13" ht="15.75" x14ac:dyDescent="0.25">
      <c r="A11" s="20"/>
      <c r="B11" s="11" t="s">
        <v>6</v>
      </c>
      <c r="C11" s="6">
        <f>SUM(C5:C5)</f>
        <v>0</v>
      </c>
      <c r="D11" s="6">
        <f>SUM(D5:D10)</f>
        <v>1.85</v>
      </c>
      <c r="E11" s="47"/>
      <c r="F11" s="49">
        <f>SUM(C11,D11)</f>
        <v>1.85</v>
      </c>
      <c r="G11" s="48"/>
      <c r="H11" s="6">
        <v>0</v>
      </c>
      <c r="I11" s="47"/>
      <c r="J11" s="6">
        <f>SUM(J5:J10)</f>
        <v>131.828</v>
      </c>
      <c r="K11" s="6">
        <f>SUM(K5:K10)</f>
        <v>1.85</v>
      </c>
    </row>
    <row r="14" spans="1:13" ht="15.75" x14ac:dyDescent="0.25">
      <c r="B14" s="5" t="s">
        <v>33</v>
      </c>
      <c r="F14" s="4"/>
      <c r="G14" s="178" t="s">
        <v>62</v>
      </c>
      <c r="H14" s="179"/>
    </row>
    <row r="15" spans="1:13" x14ac:dyDescent="0.25">
      <c r="B15" s="5"/>
      <c r="F15" s="3" t="s">
        <v>0</v>
      </c>
      <c r="G15" s="2"/>
      <c r="H15" s="2"/>
    </row>
    <row r="16" spans="1:13" ht="15.75" x14ac:dyDescent="0.25">
      <c r="B16" s="5" t="s">
        <v>3</v>
      </c>
      <c r="F16" s="4"/>
      <c r="G16" s="178" t="s">
        <v>61</v>
      </c>
      <c r="H16" s="179"/>
    </row>
    <row r="17" spans="2:8" x14ac:dyDescent="0.25">
      <c r="F17" s="3" t="s">
        <v>0</v>
      </c>
      <c r="G17" s="2"/>
      <c r="H17" s="2"/>
    </row>
    <row r="19" spans="2:8" x14ac:dyDescent="0.25">
      <c r="B19" s="46" t="s">
        <v>60</v>
      </c>
    </row>
    <row r="20" spans="2:8" x14ac:dyDescent="0.25">
      <c r="B20" s="46" t="s">
        <v>59</v>
      </c>
    </row>
  </sheetData>
  <mergeCells count="10">
    <mergeCell ref="G14:H14"/>
    <mergeCell ref="G16:H16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90" zoomScaleNormal="90" workbookViewId="0">
      <selection activeCell="D12" sqref="D12"/>
    </sheetView>
  </sheetViews>
  <sheetFormatPr defaultColWidth="8.85546875"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8.85546875" style="1"/>
  </cols>
  <sheetData>
    <row r="1" spans="1:11" ht="61.5" customHeight="1" x14ac:dyDescent="0.25">
      <c r="A1" s="26"/>
      <c r="B1" s="175" t="s">
        <v>77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15.75" x14ac:dyDescent="0.25">
      <c r="A5" s="22">
        <v>1</v>
      </c>
      <c r="B5" s="22" t="s">
        <v>76</v>
      </c>
      <c r="C5" s="61">
        <v>2.5499999999999998</v>
      </c>
      <c r="D5" s="61"/>
      <c r="E5" s="22"/>
      <c r="F5" s="63">
        <f t="shared" ref="F5:F24" si="0">SUM(C5,D5)</f>
        <v>2.5499999999999998</v>
      </c>
      <c r="G5" s="22">
        <v>2210</v>
      </c>
      <c r="H5" s="61">
        <v>2.5499999999999998</v>
      </c>
      <c r="I5" s="62" t="s">
        <v>75</v>
      </c>
      <c r="J5" s="61"/>
      <c r="K5" s="60"/>
    </row>
    <row r="6" spans="1:11" ht="15.75" x14ac:dyDescent="0.25">
      <c r="A6" s="22"/>
      <c r="B6" s="20"/>
      <c r="C6" s="18"/>
      <c r="D6" s="18"/>
      <c r="E6" s="19"/>
      <c r="F6" s="16">
        <f t="shared" si="0"/>
        <v>0</v>
      </c>
      <c r="G6" s="20"/>
      <c r="H6" s="18"/>
      <c r="I6" s="23"/>
      <c r="J6" s="18"/>
      <c r="K6" s="13"/>
    </row>
    <row r="7" spans="1:11" ht="15.75" x14ac:dyDescent="0.25">
      <c r="A7" s="22"/>
      <c r="B7" s="20"/>
      <c r="C7" s="18"/>
      <c r="D7" s="18"/>
      <c r="E7" s="19"/>
      <c r="F7" s="16">
        <f t="shared" si="0"/>
        <v>0</v>
      </c>
      <c r="G7" s="20"/>
      <c r="H7" s="18"/>
      <c r="I7" s="23"/>
      <c r="J7" s="18"/>
      <c r="K7" s="13"/>
    </row>
    <row r="8" spans="1:11" ht="15.75" x14ac:dyDescent="0.25">
      <c r="A8" s="22"/>
      <c r="B8" s="20"/>
      <c r="C8" s="18"/>
      <c r="D8" s="18"/>
      <c r="E8" s="19"/>
      <c r="F8" s="16">
        <f t="shared" si="0"/>
        <v>0</v>
      </c>
      <c r="G8" s="20"/>
      <c r="H8" s="18"/>
      <c r="I8" s="23"/>
      <c r="J8" s="18"/>
      <c r="K8" s="13"/>
    </row>
    <row r="9" spans="1:11" ht="15.75" x14ac:dyDescent="0.25">
      <c r="A9" s="22"/>
      <c r="B9" s="20"/>
      <c r="C9" s="18"/>
      <c r="D9" s="18"/>
      <c r="E9" s="19"/>
      <c r="F9" s="16">
        <f t="shared" si="0"/>
        <v>0</v>
      </c>
      <c r="G9" s="20"/>
      <c r="H9" s="18"/>
      <c r="I9" s="23"/>
      <c r="J9" s="18"/>
      <c r="K9" s="13"/>
    </row>
    <row r="10" spans="1:11" ht="15.75" x14ac:dyDescent="0.25">
      <c r="A10" s="22"/>
      <c r="B10" s="20"/>
      <c r="C10" s="18"/>
      <c r="D10" s="18"/>
      <c r="E10" s="19"/>
      <c r="F10" s="16">
        <f t="shared" si="0"/>
        <v>0</v>
      </c>
      <c r="G10" s="21"/>
      <c r="H10" s="18"/>
      <c r="I10" s="19"/>
      <c r="J10" s="18"/>
      <c r="K10" s="13"/>
    </row>
    <row r="11" spans="1:11" ht="15.75" x14ac:dyDescent="0.25">
      <c r="A11" s="22"/>
      <c r="B11" s="20"/>
      <c r="C11" s="18"/>
      <c r="D11" s="18"/>
      <c r="E11" s="19"/>
      <c r="F11" s="16">
        <f t="shared" si="0"/>
        <v>0</v>
      </c>
      <c r="G11" s="21"/>
      <c r="H11" s="18"/>
      <c r="I11" s="19"/>
      <c r="J11" s="18"/>
      <c r="K11" s="13"/>
    </row>
    <row r="12" spans="1:11" ht="15.75" x14ac:dyDescent="0.25">
      <c r="A12" s="22"/>
      <c r="B12" s="20"/>
      <c r="C12" s="18"/>
      <c r="D12" s="18"/>
      <c r="E12" s="19"/>
      <c r="F12" s="16">
        <f t="shared" si="0"/>
        <v>0</v>
      </c>
      <c r="G12" s="20"/>
      <c r="H12" s="18"/>
      <c r="I12" s="19"/>
      <c r="J12" s="18"/>
      <c r="K12" s="13"/>
    </row>
    <row r="13" spans="1:11" ht="15.75" x14ac:dyDescent="0.25">
      <c r="A13" s="21"/>
      <c r="B13" s="20"/>
      <c r="C13" s="18"/>
      <c r="D13" s="18"/>
      <c r="E13" s="19"/>
      <c r="F13" s="16">
        <f t="shared" si="0"/>
        <v>0</v>
      </c>
      <c r="G13" s="20"/>
      <c r="H13" s="18"/>
      <c r="I13" s="19"/>
      <c r="J13" s="18"/>
      <c r="K13" s="13"/>
    </row>
    <row r="14" spans="1:11" ht="15.75" x14ac:dyDescent="0.25">
      <c r="A14" s="22"/>
      <c r="B14" s="20"/>
      <c r="C14" s="18"/>
      <c r="D14" s="18"/>
      <c r="E14" s="19"/>
      <c r="F14" s="16">
        <f t="shared" si="0"/>
        <v>0</v>
      </c>
      <c r="G14" s="20"/>
      <c r="H14" s="18"/>
      <c r="I14" s="19"/>
      <c r="J14" s="18"/>
      <c r="K14" s="13"/>
    </row>
    <row r="15" spans="1:11" ht="15.75" x14ac:dyDescent="0.25">
      <c r="A15" s="22"/>
      <c r="B15" s="20"/>
      <c r="C15" s="18"/>
      <c r="D15" s="18"/>
      <c r="E15" s="19"/>
      <c r="F15" s="16">
        <f t="shared" si="0"/>
        <v>0</v>
      </c>
      <c r="G15" s="20"/>
      <c r="H15" s="18"/>
      <c r="I15" s="19"/>
      <c r="J15" s="18"/>
      <c r="K15" s="13"/>
    </row>
    <row r="16" spans="1:11" ht="15.75" x14ac:dyDescent="0.25">
      <c r="A16" s="22"/>
      <c r="B16" s="20"/>
      <c r="C16" s="18"/>
      <c r="D16" s="18"/>
      <c r="E16" s="19"/>
      <c r="F16" s="16">
        <f t="shared" si="0"/>
        <v>0</v>
      </c>
      <c r="G16" s="20"/>
      <c r="H16" s="18"/>
      <c r="I16" s="19"/>
      <c r="J16" s="18"/>
      <c r="K16" s="13"/>
    </row>
    <row r="17" spans="1:11" ht="15.75" x14ac:dyDescent="0.25">
      <c r="A17" s="22"/>
      <c r="B17" s="20"/>
      <c r="C17" s="18"/>
      <c r="D17" s="18"/>
      <c r="E17" s="19"/>
      <c r="F17" s="16">
        <f t="shared" si="0"/>
        <v>0</v>
      </c>
      <c r="G17" s="20"/>
      <c r="H17" s="18"/>
      <c r="I17" s="19"/>
      <c r="J17" s="18"/>
      <c r="K17" s="13"/>
    </row>
    <row r="18" spans="1:11" ht="15.75" x14ac:dyDescent="0.25">
      <c r="A18" s="22"/>
      <c r="B18" s="20"/>
      <c r="C18" s="18"/>
      <c r="D18" s="18"/>
      <c r="E18" s="19"/>
      <c r="F18" s="16">
        <f t="shared" si="0"/>
        <v>0</v>
      </c>
      <c r="G18" s="20"/>
      <c r="H18" s="18"/>
      <c r="I18" s="19"/>
      <c r="J18" s="18"/>
      <c r="K18" s="13"/>
    </row>
    <row r="19" spans="1:11" ht="15.75" x14ac:dyDescent="0.25">
      <c r="A19" s="21"/>
      <c r="B19" s="20"/>
      <c r="C19" s="18"/>
      <c r="D19" s="18"/>
      <c r="E19" s="19"/>
      <c r="F19" s="16">
        <f t="shared" si="0"/>
        <v>0</v>
      </c>
      <c r="G19" s="20"/>
      <c r="H19" s="18"/>
      <c r="I19" s="19"/>
      <c r="J19" s="18"/>
      <c r="K19" s="13"/>
    </row>
    <row r="20" spans="1:11" ht="15.75" x14ac:dyDescent="0.25">
      <c r="A20" s="21"/>
      <c r="B20" s="20"/>
      <c r="C20" s="18"/>
      <c r="D20" s="18"/>
      <c r="E20" s="19"/>
      <c r="F20" s="16">
        <f t="shared" si="0"/>
        <v>0</v>
      </c>
      <c r="G20" s="20"/>
      <c r="H20" s="18"/>
      <c r="I20" s="19"/>
      <c r="J20" s="18"/>
      <c r="K20" s="13"/>
    </row>
    <row r="21" spans="1:11" ht="15.75" x14ac:dyDescent="0.25">
      <c r="A21" s="17"/>
      <c r="B21" s="12"/>
      <c r="C21" s="14"/>
      <c r="D21" s="14"/>
      <c r="E21" s="15"/>
      <c r="F21" s="16">
        <f t="shared" si="0"/>
        <v>0</v>
      </c>
      <c r="G21" s="12"/>
      <c r="H21" s="14"/>
      <c r="I21" s="15"/>
      <c r="J21" s="14"/>
      <c r="K21" s="13"/>
    </row>
    <row r="22" spans="1:11" ht="15.75" x14ac:dyDescent="0.25">
      <c r="A22" s="17"/>
      <c r="B22" s="12"/>
      <c r="C22" s="14"/>
      <c r="D22" s="14"/>
      <c r="E22" s="15"/>
      <c r="F22" s="16">
        <f t="shared" si="0"/>
        <v>0</v>
      </c>
      <c r="G22" s="12"/>
      <c r="H22" s="14"/>
      <c r="I22" s="15"/>
      <c r="J22" s="14"/>
      <c r="K22" s="13"/>
    </row>
    <row r="23" spans="1:11" ht="15.75" x14ac:dyDescent="0.25">
      <c r="A23" s="17"/>
      <c r="B23" s="12"/>
      <c r="C23" s="14"/>
      <c r="D23" s="14"/>
      <c r="E23" s="15"/>
      <c r="F23" s="16">
        <f t="shared" si="0"/>
        <v>0</v>
      </c>
      <c r="G23" s="12"/>
      <c r="H23" s="14"/>
      <c r="I23" s="15"/>
      <c r="J23" s="14"/>
      <c r="K23" s="13"/>
    </row>
    <row r="24" spans="1:11" ht="15.75" x14ac:dyDescent="0.25">
      <c r="A24" s="12"/>
      <c r="B24" s="11" t="s">
        <v>6</v>
      </c>
      <c r="C24" s="7">
        <f>SUM(C5:C23)</f>
        <v>2.5499999999999998</v>
      </c>
      <c r="D24" s="7">
        <f>SUM(D5:D23)</f>
        <v>0</v>
      </c>
      <c r="E24" s="8"/>
      <c r="F24" s="10">
        <f t="shared" si="0"/>
        <v>2.5499999999999998</v>
      </c>
      <c r="G24" s="9"/>
      <c r="H24" s="7">
        <f>SUM(H5:H23)</f>
        <v>2.5499999999999998</v>
      </c>
      <c r="I24" s="8"/>
      <c r="J24" s="7">
        <f>SUM(J5:J23)</f>
        <v>0</v>
      </c>
      <c r="K24" s="6">
        <f>C24-H24</f>
        <v>0</v>
      </c>
    </row>
    <row r="27" spans="1:11" ht="15.75" x14ac:dyDescent="0.25">
      <c r="B27" s="5" t="s">
        <v>33</v>
      </c>
      <c r="F27" s="4"/>
      <c r="G27" s="178" t="s">
        <v>74</v>
      </c>
      <c r="H27" s="179"/>
    </row>
    <row r="28" spans="1:11" x14ac:dyDescent="0.25">
      <c r="B28" s="5"/>
      <c r="F28" s="3" t="s">
        <v>0</v>
      </c>
      <c r="G28" s="2"/>
      <c r="H28" s="2"/>
    </row>
    <row r="29" spans="1:11" ht="15.75" x14ac:dyDescent="0.25">
      <c r="B29" s="5" t="s">
        <v>3</v>
      </c>
      <c r="F29" s="4"/>
      <c r="G29" s="178" t="s">
        <v>73</v>
      </c>
      <c r="H29" s="179"/>
    </row>
    <row r="30" spans="1:11" x14ac:dyDescent="0.25">
      <c r="F30" s="3" t="s">
        <v>0</v>
      </c>
      <c r="G30" s="2"/>
      <c r="H30" s="2"/>
    </row>
  </sheetData>
  <mergeCells count="10">
    <mergeCell ref="G27:H27"/>
    <mergeCell ref="G29:H29"/>
    <mergeCell ref="B1:J1"/>
    <mergeCell ref="A2:K2"/>
    <mergeCell ref="A3:A4"/>
    <mergeCell ref="B3:B4"/>
    <mergeCell ref="C3:E3"/>
    <mergeCell ref="F3:F4"/>
    <mergeCell ref="G3:J3"/>
    <mergeCell ref="K3:K4"/>
  </mergeCells>
  <printOptions horizontalCentered="1" verticalCentered="1"/>
  <pageMargins left="0" right="0" top="0" bottom="0" header="0" footer="0"/>
  <pageSetup paperSize="9" scale="81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Zeros="0" zoomScale="90" zoomScaleNormal="90" workbookViewId="0">
      <selection activeCell="C8" sqref="C8"/>
    </sheetView>
  </sheetViews>
  <sheetFormatPr defaultRowHeight="15" x14ac:dyDescent="0.25"/>
  <cols>
    <col min="1" max="1" width="9.42578125" style="1" customWidth="1"/>
    <col min="2" max="2" width="31.7109375" style="1" customWidth="1"/>
    <col min="3" max="3" width="13.42578125" style="1" customWidth="1"/>
    <col min="4" max="4" width="11.7109375" style="1" customWidth="1"/>
    <col min="5" max="5" width="16.5703125" style="1" customWidth="1"/>
    <col min="6" max="6" width="11.5703125" style="1" customWidth="1"/>
    <col min="7" max="7" width="23" style="1" customWidth="1"/>
    <col min="8" max="8" width="12.140625" style="1" customWidth="1"/>
    <col min="9" max="9" width="17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71.25" customHeight="1" x14ac:dyDescent="0.25">
      <c r="A1" s="26"/>
      <c r="B1" s="175" t="s">
        <v>93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92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91</v>
      </c>
    </row>
    <row r="4" spans="1:11" ht="170.25" customHeight="1" x14ac:dyDescent="0.25">
      <c r="A4" s="180"/>
      <c r="B4" s="180"/>
      <c r="C4" s="24" t="s">
        <v>22</v>
      </c>
      <c r="D4" s="24" t="s">
        <v>90</v>
      </c>
      <c r="E4" s="24" t="s">
        <v>20</v>
      </c>
      <c r="F4" s="177"/>
      <c r="G4" s="25" t="s">
        <v>19</v>
      </c>
      <c r="H4" s="84" t="s">
        <v>89</v>
      </c>
      <c r="I4" s="24" t="s">
        <v>18</v>
      </c>
      <c r="J4" s="24" t="s">
        <v>89</v>
      </c>
      <c r="K4" s="173"/>
    </row>
    <row r="5" spans="1:11" ht="15.75" x14ac:dyDescent="0.25">
      <c r="A5" s="22">
        <v>1</v>
      </c>
      <c r="B5" s="20"/>
      <c r="C5" s="18"/>
      <c r="D5" s="18"/>
      <c r="E5" s="19"/>
      <c r="F5" s="83">
        <f>SUM(C5,D5)</f>
        <v>0</v>
      </c>
      <c r="G5" s="82"/>
      <c r="H5" s="18"/>
      <c r="I5" s="18"/>
      <c r="J5" s="18"/>
      <c r="K5" s="13"/>
    </row>
    <row r="6" spans="1:11" ht="18.75" x14ac:dyDescent="0.3">
      <c r="A6" s="22"/>
      <c r="B6" s="77" t="s">
        <v>88</v>
      </c>
      <c r="C6" s="75"/>
      <c r="D6" s="75" t="s">
        <v>83</v>
      </c>
      <c r="E6" s="75" t="s">
        <v>83</v>
      </c>
      <c r="F6" s="80"/>
      <c r="G6" s="79"/>
      <c r="H6" s="75">
        <v>0</v>
      </c>
      <c r="I6" s="75" t="s">
        <v>83</v>
      </c>
      <c r="J6" s="75" t="s">
        <v>83</v>
      </c>
      <c r="K6" s="70"/>
    </row>
    <row r="7" spans="1:11" ht="22.5" customHeight="1" x14ac:dyDescent="0.3">
      <c r="A7" s="22"/>
      <c r="B7" s="77"/>
      <c r="C7" s="75"/>
      <c r="D7" s="75" t="s">
        <v>83</v>
      </c>
      <c r="E7" s="75" t="s">
        <v>83</v>
      </c>
      <c r="F7" s="80"/>
      <c r="G7" s="79"/>
      <c r="H7" s="75"/>
      <c r="I7" s="75" t="s">
        <v>83</v>
      </c>
      <c r="J7" s="75" t="s">
        <v>83</v>
      </c>
      <c r="K7" s="75"/>
    </row>
    <row r="8" spans="1:11" ht="18.75" x14ac:dyDescent="0.3">
      <c r="A8" s="22"/>
      <c r="B8" s="77"/>
      <c r="C8" s="75"/>
      <c r="D8" s="75" t="s">
        <v>83</v>
      </c>
      <c r="E8" s="75" t="s">
        <v>83</v>
      </c>
      <c r="F8" s="80"/>
      <c r="G8" s="79" t="s">
        <v>87</v>
      </c>
      <c r="H8" s="81"/>
      <c r="I8" s="75" t="s">
        <v>83</v>
      </c>
      <c r="J8" s="75" t="s">
        <v>83</v>
      </c>
      <c r="K8" s="75"/>
    </row>
    <row r="9" spans="1:11" ht="18.75" x14ac:dyDescent="0.3">
      <c r="A9" s="22"/>
      <c r="B9" s="77"/>
      <c r="C9" s="75"/>
      <c r="D9" s="75" t="s">
        <v>83</v>
      </c>
      <c r="E9" s="75" t="s">
        <v>83</v>
      </c>
      <c r="F9" s="80"/>
      <c r="G9" s="79"/>
      <c r="H9" s="75"/>
      <c r="I9" s="75" t="s">
        <v>83</v>
      </c>
      <c r="J9" s="75" t="s">
        <v>83</v>
      </c>
      <c r="K9" s="75"/>
    </row>
    <row r="10" spans="1:11" ht="18.75" x14ac:dyDescent="0.3">
      <c r="A10" s="22">
        <v>2</v>
      </c>
      <c r="B10" s="77" t="s">
        <v>86</v>
      </c>
      <c r="C10" s="75"/>
      <c r="D10" s="75" t="s">
        <v>83</v>
      </c>
      <c r="E10" s="75" t="s">
        <v>83</v>
      </c>
      <c r="F10" s="80"/>
      <c r="G10" s="79"/>
      <c r="H10" s="75"/>
      <c r="I10" s="75" t="s">
        <v>83</v>
      </c>
      <c r="J10" s="75" t="s">
        <v>83</v>
      </c>
      <c r="K10" s="70"/>
    </row>
    <row r="11" spans="1:11" ht="18.75" x14ac:dyDescent="0.3">
      <c r="A11" s="22"/>
      <c r="B11" s="77" t="s">
        <v>85</v>
      </c>
      <c r="C11" s="75">
        <v>0</v>
      </c>
      <c r="D11" s="75" t="s">
        <v>83</v>
      </c>
      <c r="E11" s="75" t="s">
        <v>83</v>
      </c>
      <c r="F11" s="80">
        <v>0</v>
      </c>
      <c r="G11" s="79"/>
      <c r="H11" s="75"/>
      <c r="I11" s="75" t="s">
        <v>83</v>
      </c>
      <c r="J11" s="75" t="s">
        <v>83</v>
      </c>
      <c r="K11" s="70"/>
    </row>
    <row r="12" spans="1:11" ht="18.75" x14ac:dyDescent="0.3">
      <c r="A12" s="22"/>
      <c r="B12" s="77" t="s">
        <v>84</v>
      </c>
      <c r="C12" s="75">
        <v>3</v>
      </c>
      <c r="D12" s="75" t="s">
        <v>83</v>
      </c>
      <c r="E12" s="75" t="s">
        <v>83</v>
      </c>
      <c r="F12" s="80">
        <v>3</v>
      </c>
      <c r="G12" s="79"/>
      <c r="H12" s="75"/>
      <c r="I12" s="75" t="s">
        <v>83</v>
      </c>
      <c r="J12" s="75" t="s">
        <v>83</v>
      </c>
      <c r="K12" s="78">
        <v>35.36</v>
      </c>
    </row>
    <row r="13" spans="1:11" ht="18.75" x14ac:dyDescent="0.3">
      <c r="A13" s="21"/>
      <c r="B13" s="77"/>
      <c r="C13" s="75"/>
      <c r="D13" s="75"/>
      <c r="E13" s="76"/>
      <c r="F13" s="74">
        <f t="shared" ref="F13:F48" si="0">SUM(C13,D13)</f>
        <v>0</v>
      </c>
      <c r="G13" s="77"/>
      <c r="H13" s="75"/>
      <c r="I13" s="76"/>
      <c r="J13" s="75"/>
      <c r="K13" s="70"/>
    </row>
    <row r="14" spans="1:11" ht="15" customHeight="1" x14ac:dyDescent="0.3">
      <c r="A14" s="21"/>
      <c r="B14" s="77"/>
      <c r="C14" s="75"/>
      <c r="D14" s="75"/>
      <c r="E14" s="76"/>
      <c r="F14" s="74">
        <f t="shared" si="0"/>
        <v>0</v>
      </c>
      <c r="G14" s="77"/>
      <c r="H14" s="75"/>
      <c r="I14" s="76"/>
      <c r="J14" s="75"/>
      <c r="K14" s="70"/>
    </row>
    <row r="15" spans="1:11" ht="18.75" x14ac:dyDescent="0.3">
      <c r="A15" s="22"/>
      <c r="B15" s="77"/>
      <c r="C15" s="75"/>
      <c r="D15" s="75"/>
      <c r="E15" s="76"/>
      <c r="F15" s="74">
        <f t="shared" si="0"/>
        <v>0</v>
      </c>
      <c r="G15" s="77"/>
      <c r="H15" s="75"/>
      <c r="I15" s="76"/>
      <c r="J15" s="75"/>
      <c r="K15" s="70"/>
    </row>
    <row r="16" spans="1:11" ht="18.75" x14ac:dyDescent="0.3">
      <c r="A16" s="22"/>
      <c r="B16" s="77"/>
      <c r="C16" s="75"/>
      <c r="D16" s="75"/>
      <c r="E16" s="76"/>
      <c r="F16" s="74">
        <f t="shared" si="0"/>
        <v>0</v>
      </c>
      <c r="G16" s="77"/>
      <c r="H16" s="75"/>
      <c r="I16" s="76"/>
      <c r="J16" s="75"/>
      <c r="K16" s="70"/>
    </row>
    <row r="17" spans="1:11" ht="18.75" x14ac:dyDescent="0.3">
      <c r="A17" s="22"/>
      <c r="B17" s="77"/>
      <c r="C17" s="75"/>
      <c r="D17" s="75"/>
      <c r="E17" s="76"/>
      <c r="F17" s="74">
        <f t="shared" si="0"/>
        <v>0</v>
      </c>
      <c r="G17" s="77"/>
      <c r="H17" s="75"/>
      <c r="I17" s="76"/>
      <c r="J17" s="75"/>
      <c r="K17" s="70"/>
    </row>
    <row r="18" spans="1:11" ht="17.25" customHeight="1" x14ac:dyDescent="0.3">
      <c r="A18" s="22"/>
      <c r="B18" s="77"/>
      <c r="C18" s="75"/>
      <c r="D18" s="75"/>
      <c r="E18" s="76"/>
      <c r="F18" s="74">
        <f t="shared" si="0"/>
        <v>0</v>
      </c>
      <c r="G18" s="77"/>
      <c r="H18" s="75"/>
      <c r="I18" s="76"/>
      <c r="J18" s="75"/>
      <c r="K18" s="70"/>
    </row>
    <row r="19" spans="1:11" ht="18.75" hidden="1" customHeight="1" x14ac:dyDescent="0.3">
      <c r="A19" s="22"/>
      <c r="B19" s="77"/>
      <c r="C19" s="75"/>
      <c r="D19" s="75"/>
      <c r="E19" s="76"/>
      <c r="F19" s="74">
        <f t="shared" si="0"/>
        <v>0</v>
      </c>
      <c r="G19" s="77"/>
      <c r="H19" s="75"/>
      <c r="I19" s="76"/>
      <c r="J19" s="75"/>
      <c r="K19" s="70"/>
    </row>
    <row r="20" spans="1:11" ht="18.75" hidden="1" customHeight="1" x14ac:dyDescent="0.3">
      <c r="A20" s="22"/>
      <c r="B20" s="77"/>
      <c r="C20" s="75"/>
      <c r="D20" s="75"/>
      <c r="E20" s="76"/>
      <c r="F20" s="74">
        <f t="shared" si="0"/>
        <v>0</v>
      </c>
      <c r="G20" s="77"/>
      <c r="H20" s="75"/>
      <c r="I20" s="76"/>
      <c r="J20" s="75"/>
      <c r="K20" s="70"/>
    </row>
    <row r="21" spans="1:11" ht="18.75" hidden="1" customHeight="1" x14ac:dyDescent="0.3">
      <c r="A21" s="22"/>
      <c r="B21" s="77"/>
      <c r="C21" s="75"/>
      <c r="D21" s="75"/>
      <c r="E21" s="76"/>
      <c r="F21" s="74">
        <f t="shared" si="0"/>
        <v>0</v>
      </c>
      <c r="G21" s="77"/>
      <c r="H21" s="75"/>
      <c r="I21" s="76"/>
      <c r="J21" s="75"/>
      <c r="K21" s="70"/>
    </row>
    <row r="22" spans="1:11" ht="18.75" hidden="1" customHeight="1" x14ac:dyDescent="0.3">
      <c r="A22" s="22"/>
      <c r="B22" s="77"/>
      <c r="C22" s="75"/>
      <c r="D22" s="75"/>
      <c r="E22" s="76"/>
      <c r="F22" s="74">
        <f t="shared" si="0"/>
        <v>0</v>
      </c>
      <c r="G22" s="77"/>
      <c r="H22" s="75"/>
      <c r="I22" s="76"/>
      <c r="J22" s="75"/>
      <c r="K22" s="70"/>
    </row>
    <row r="23" spans="1:11" ht="18.75" hidden="1" customHeight="1" x14ac:dyDescent="0.3">
      <c r="A23" s="21"/>
      <c r="B23" s="77"/>
      <c r="C23" s="75"/>
      <c r="D23" s="75"/>
      <c r="E23" s="76"/>
      <c r="F23" s="74">
        <f t="shared" si="0"/>
        <v>0</v>
      </c>
      <c r="G23" s="77"/>
      <c r="H23" s="75"/>
      <c r="I23" s="76"/>
      <c r="J23" s="75"/>
      <c r="K23" s="70"/>
    </row>
    <row r="24" spans="1:11" ht="18.75" hidden="1" customHeight="1" x14ac:dyDescent="0.3">
      <c r="A24" s="21"/>
      <c r="B24" s="77"/>
      <c r="C24" s="75"/>
      <c r="D24" s="75"/>
      <c r="E24" s="76"/>
      <c r="F24" s="74">
        <f t="shared" si="0"/>
        <v>0</v>
      </c>
      <c r="G24" s="77"/>
      <c r="H24" s="75"/>
      <c r="I24" s="76"/>
      <c r="J24" s="75"/>
      <c r="K24" s="70"/>
    </row>
    <row r="25" spans="1:11" ht="18.75" hidden="1" customHeight="1" x14ac:dyDescent="0.3">
      <c r="A25" s="22"/>
      <c r="B25" s="77"/>
      <c r="C25" s="75"/>
      <c r="D25" s="75"/>
      <c r="E25" s="76"/>
      <c r="F25" s="74">
        <f t="shared" si="0"/>
        <v>0</v>
      </c>
      <c r="G25" s="77"/>
      <c r="H25" s="75"/>
      <c r="I25" s="76"/>
      <c r="J25" s="75"/>
      <c r="K25" s="70"/>
    </row>
    <row r="26" spans="1:11" ht="18.75" hidden="1" customHeight="1" x14ac:dyDescent="0.3">
      <c r="A26" s="22"/>
      <c r="B26" s="77"/>
      <c r="C26" s="75"/>
      <c r="D26" s="75"/>
      <c r="E26" s="76"/>
      <c r="F26" s="74">
        <f t="shared" si="0"/>
        <v>0</v>
      </c>
      <c r="G26" s="77"/>
      <c r="H26" s="75"/>
      <c r="I26" s="76"/>
      <c r="J26" s="75"/>
      <c r="K26" s="70"/>
    </row>
    <row r="27" spans="1:11" ht="18.75" hidden="1" customHeight="1" x14ac:dyDescent="0.3">
      <c r="A27" s="22"/>
      <c r="B27" s="77"/>
      <c r="C27" s="75"/>
      <c r="D27" s="75"/>
      <c r="E27" s="76"/>
      <c r="F27" s="74">
        <f t="shared" si="0"/>
        <v>0</v>
      </c>
      <c r="G27" s="77"/>
      <c r="H27" s="75"/>
      <c r="I27" s="76"/>
      <c r="J27" s="75"/>
      <c r="K27" s="70"/>
    </row>
    <row r="28" spans="1:11" ht="18.75" hidden="1" customHeight="1" x14ac:dyDescent="0.3">
      <c r="A28" s="22"/>
      <c r="B28" s="77"/>
      <c r="C28" s="75"/>
      <c r="D28" s="75"/>
      <c r="E28" s="76"/>
      <c r="F28" s="74">
        <f t="shared" si="0"/>
        <v>0</v>
      </c>
      <c r="G28" s="77"/>
      <c r="H28" s="75"/>
      <c r="I28" s="76"/>
      <c r="J28" s="75"/>
      <c r="K28" s="70"/>
    </row>
    <row r="29" spans="1:11" ht="18.75" hidden="1" customHeight="1" x14ac:dyDescent="0.3">
      <c r="A29" s="22"/>
      <c r="B29" s="77"/>
      <c r="C29" s="75"/>
      <c r="D29" s="75"/>
      <c r="E29" s="76"/>
      <c r="F29" s="74">
        <f t="shared" si="0"/>
        <v>0</v>
      </c>
      <c r="G29" s="77"/>
      <c r="H29" s="75"/>
      <c r="I29" s="76"/>
      <c r="J29" s="75"/>
      <c r="K29" s="70"/>
    </row>
    <row r="30" spans="1:11" ht="18.75" hidden="1" customHeight="1" x14ac:dyDescent="0.3">
      <c r="A30" s="22"/>
      <c r="B30" s="77"/>
      <c r="C30" s="75"/>
      <c r="D30" s="75"/>
      <c r="E30" s="76"/>
      <c r="F30" s="74">
        <f t="shared" si="0"/>
        <v>0</v>
      </c>
      <c r="G30" s="77"/>
      <c r="H30" s="75"/>
      <c r="I30" s="76"/>
      <c r="J30" s="75"/>
      <c r="K30" s="70"/>
    </row>
    <row r="31" spans="1:11" ht="18.75" hidden="1" customHeight="1" x14ac:dyDescent="0.3">
      <c r="A31" s="22"/>
      <c r="B31" s="77"/>
      <c r="C31" s="75"/>
      <c r="D31" s="75"/>
      <c r="E31" s="76"/>
      <c r="F31" s="74">
        <f t="shared" si="0"/>
        <v>0</v>
      </c>
      <c r="G31" s="77"/>
      <c r="H31" s="75"/>
      <c r="I31" s="76"/>
      <c r="J31" s="75"/>
      <c r="K31" s="70"/>
    </row>
    <row r="32" spans="1:11" ht="18.75" hidden="1" customHeight="1" x14ac:dyDescent="0.3">
      <c r="A32" s="22"/>
      <c r="B32" s="77"/>
      <c r="C32" s="75"/>
      <c r="D32" s="75"/>
      <c r="E32" s="76"/>
      <c r="F32" s="74">
        <f t="shared" si="0"/>
        <v>0</v>
      </c>
      <c r="G32" s="77"/>
      <c r="H32" s="75"/>
      <c r="I32" s="76"/>
      <c r="J32" s="75"/>
      <c r="K32" s="70"/>
    </row>
    <row r="33" spans="1:11" ht="18.75" hidden="1" customHeight="1" x14ac:dyDescent="0.3">
      <c r="A33" s="21"/>
      <c r="B33" s="77"/>
      <c r="C33" s="75"/>
      <c r="D33" s="75"/>
      <c r="E33" s="76"/>
      <c r="F33" s="74">
        <f t="shared" si="0"/>
        <v>0</v>
      </c>
      <c r="G33" s="77"/>
      <c r="H33" s="75"/>
      <c r="I33" s="76"/>
      <c r="J33" s="75"/>
      <c r="K33" s="70"/>
    </row>
    <row r="34" spans="1:11" ht="18.75" hidden="1" customHeight="1" x14ac:dyDescent="0.3">
      <c r="A34" s="21"/>
      <c r="B34" s="77"/>
      <c r="C34" s="75"/>
      <c r="D34" s="75"/>
      <c r="E34" s="76"/>
      <c r="F34" s="74">
        <f t="shared" si="0"/>
        <v>0</v>
      </c>
      <c r="G34" s="77"/>
      <c r="H34" s="75"/>
      <c r="I34" s="76"/>
      <c r="J34" s="75"/>
      <c r="K34" s="70"/>
    </row>
    <row r="35" spans="1:11" ht="18.75" x14ac:dyDescent="0.3">
      <c r="A35" s="22"/>
      <c r="B35" s="77"/>
      <c r="C35" s="75"/>
      <c r="D35" s="75"/>
      <c r="E35" s="76"/>
      <c r="F35" s="74">
        <f t="shared" si="0"/>
        <v>0</v>
      </c>
      <c r="G35" s="77"/>
      <c r="H35" s="75"/>
      <c r="I35" s="76"/>
      <c r="J35" s="75"/>
      <c r="K35" s="70"/>
    </row>
    <row r="36" spans="1:11" ht="18.75" x14ac:dyDescent="0.3">
      <c r="A36" s="22"/>
      <c r="B36" s="77"/>
      <c r="C36" s="75"/>
      <c r="D36" s="75"/>
      <c r="E36" s="76"/>
      <c r="F36" s="74">
        <f t="shared" si="0"/>
        <v>0</v>
      </c>
      <c r="G36" s="77"/>
      <c r="H36" s="75"/>
      <c r="I36" s="76"/>
      <c r="J36" s="75"/>
      <c r="K36" s="70"/>
    </row>
    <row r="37" spans="1:11" ht="18.75" x14ac:dyDescent="0.3">
      <c r="A37" s="22"/>
      <c r="B37" s="77"/>
      <c r="C37" s="75"/>
      <c r="D37" s="75"/>
      <c r="E37" s="76"/>
      <c r="F37" s="74">
        <f t="shared" si="0"/>
        <v>0</v>
      </c>
      <c r="G37" s="77"/>
      <c r="H37" s="75"/>
      <c r="I37" s="76"/>
      <c r="J37" s="75"/>
      <c r="K37" s="70"/>
    </row>
    <row r="38" spans="1:11" ht="18.75" x14ac:dyDescent="0.3">
      <c r="A38" s="22"/>
      <c r="B38" s="77"/>
      <c r="C38" s="75"/>
      <c r="D38" s="75"/>
      <c r="E38" s="76"/>
      <c r="F38" s="74">
        <f t="shared" si="0"/>
        <v>0</v>
      </c>
      <c r="G38" s="77"/>
      <c r="H38" s="75"/>
      <c r="I38" s="76"/>
      <c r="J38" s="75"/>
      <c r="K38" s="70"/>
    </row>
    <row r="39" spans="1:11" ht="18.75" x14ac:dyDescent="0.3">
      <c r="A39" s="22"/>
      <c r="B39" s="77"/>
      <c r="C39" s="75"/>
      <c r="D39" s="75"/>
      <c r="E39" s="76"/>
      <c r="F39" s="74">
        <f t="shared" si="0"/>
        <v>0</v>
      </c>
      <c r="G39" s="77"/>
      <c r="H39" s="75"/>
      <c r="I39" s="76"/>
      <c r="J39" s="75"/>
      <c r="K39" s="70"/>
    </row>
    <row r="40" spans="1:11" ht="18.75" x14ac:dyDescent="0.3">
      <c r="A40" s="22"/>
      <c r="B40" s="77"/>
      <c r="C40" s="75"/>
      <c r="D40" s="75"/>
      <c r="E40" s="76"/>
      <c r="F40" s="74">
        <f t="shared" si="0"/>
        <v>0</v>
      </c>
      <c r="G40" s="77"/>
      <c r="H40" s="75"/>
      <c r="I40" s="76"/>
      <c r="J40" s="75"/>
      <c r="K40" s="70"/>
    </row>
    <row r="41" spans="1:11" ht="18.75" x14ac:dyDescent="0.3">
      <c r="A41" s="22"/>
      <c r="B41" s="77"/>
      <c r="C41" s="75"/>
      <c r="D41" s="75"/>
      <c r="E41" s="76"/>
      <c r="F41" s="74">
        <f t="shared" si="0"/>
        <v>0</v>
      </c>
      <c r="G41" s="77"/>
      <c r="H41" s="75"/>
      <c r="I41" s="76"/>
      <c r="J41" s="75"/>
      <c r="K41" s="70"/>
    </row>
    <row r="42" spans="1:11" ht="18.75" x14ac:dyDescent="0.3">
      <c r="A42" s="22"/>
      <c r="B42" s="77"/>
      <c r="C42" s="75"/>
      <c r="D42" s="75"/>
      <c r="E42" s="76"/>
      <c r="F42" s="74">
        <f t="shared" si="0"/>
        <v>0</v>
      </c>
      <c r="G42" s="77"/>
      <c r="H42" s="75"/>
      <c r="I42" s="76"/>
      <c r="J42" s="75"/>
      <c r="K42" s="70"/>
    </row>
    <row r="43" spans="1:11" ht="18.75" x14ac:dyDescent="0.3">
      <c r="A43" s="21"/>
      <c r="B43" s="77"/>
      <c r="C43" s="75"/>
      <c r="D43" s="75"/>
      <c r="E43" s="76"/>
      <c r="F43" s="74">
        <f t="shared" si="0"/>
        <v>0</v>
      </c>
      <c r="G43" s="77"/>
      <c r="H43" s="75"/>
      <c r="I43" s="76"/>
      <c r="J43" s="75"/>
      <c r="K43" s="70"/>
    </row>
    <row r="44" spans="1:11" ht="18.75" x14ac:dyDescent="0.3">
      <c r="A44" s="21"/>
      <c r="B44" s="77"/>
      <c r="C44" s="75"/>
      <c r="D44" s="75"/>
      <c r="E44" s="76"/>
      <c r="F44" s="74">
        <f t="shared" si="0"/>
        <v>0</v>
      </c>
      <c r="G44" s="77"/>
      <c r="H44" s="75"/>
      <c r="I44" s="76"/>
      <c r="J44" s="75"/>
      <c r="K44" s="70"/>
    </row>
    <row r="45" spans="1:11" ht="18.75" x14ac:dyDescent="0.3">
      <c r="A45" s="17"/>
      <c r="B45" s="73"/>
      <c r="C45" s="71"/>
      <c r="D45" s="71"/>
      <c r="E45" s="72"/>
      <c r="F45" s="74">
        <f t="shared" si="0"/>
        <v>0</v>
      </c>
      <c r="G45" s="73"/>
      <c r="H45" s="71"/>
      <c r="I45" s="72"/>
      <c r="J45" s="71"/>
      <c r="K45" s="70"/>
    </row>
    <row r="46" spans="1:11" ht="18.75" x14ac:dyDescent="0.3">
      <c r="A46" s="17"/>
      <c r="B46" s="73"/>
      <c r="C46" s="71"/>
      <c r="D46" s="71"/>
      <c r="E46" s="72"/>
      <c r="F46" s="74">
        <f t="shared" si="0"/>
        <v>0</v>
      </c>
      <c r="G46" s="73"/>
      <c r="H46" s="71"/>
      <c r="I46" s="72"/>
      <c r="J46" s="71"/>
      <c r="K46" s="70"/>
    </row>
    <row r="47" spans="1:11" ht="18.75" x14ac:dyDescent="0.3">
      <c r="A47" s="17"/>
      <c r="B47" s="73"/>
      <c r="C47" s="71"/>
      <c r="D47" s="71"/>
      <c r="E47" s="72"/>
      <c r="F47" s="74">
        <f t="shared" si="0"/>
        <v>0</v>
      </c>
      <c r="G47" s="73"/>
      <c r="H47" s="71"/>
      <c r="I47" s="72"/>
      <c r="J47" s="71"/>
      <c r="K47" s="70"/>
    </row>
    <row r="48" spans="1:11" ht="18.75" x14ac:dyDescent="0.3">
      <c r="A48" s="17"/>
      <c r="B48" s="69" t="s">
        <v>6</v>
      </c>
      <c r="C48" s="65">
        <f>SUM(C5:C47)</f>
        <v>3</v>
      </c>
      <c r="D48" s="65">
        <f>SUM(D5:D47)</f>
        <v>0</v>
      </c>
      <c r="E48" s="66"/>
      <c r="F48" s="68">
        <f t="shared" si="0"/>
        <v>3</v>
      </c>
      <c r="G48" s="67"/>
      <c r="H48" s="65">
        <f>SUM(H5:H47)</f>
        <v>0</v>
      </c>
      <c r="I48" s="66"/>
      <c r="J48" s="65">
        <f>SUM(J5:J47)</f>
        <v>0</v>
      </c>
      <c r="K48" s="64">
        <f>SUM(K5:K47)</f>
        <v>35.36</v>
      </c>
    </row>
    <row r="49" spans="2:11" x14ac:dyDescent="0.25">
      <c r="C49" s="1" t="s">
        <v>82</v>
      </c>
      <c r="K49" s="30"/>
    </row>
    <row r="51" spans="2:11" ht="15.75" x14ac:dyDescent="0.25">
      <c r="B51" s="5" t="s">
        <v>81</v>
      </c>
      <c r="F51" s="4"/>
      <c r="G51" s="178" t="s">
        <v>80</v>
      </c>
      <c r="H51" s="179"/>
    </row>
    <row r="52" spans="2:11" x14ac:dyDescent="0.25">
      <c r="B52" s="5"/>
      <c r="F52" s="3" t="s">
        <v>0</v>
      </c>
      <c r="G52" s="2"/>
      <c r="H52" s="2"/>
    </row>
    <row r="53" spans="2:11" ht="15.75" x14ac:dyDescent="0.25">
      <c r="B53" s="5" t="s">
        <v>79</v>
      </c>
      <c r="F53" s="4"/>
      <c r="G53" s="178" t="s">
        <v>78</v>
      </c>
      <c r="H53" s="179"/>
    </row>
    <row r="54" spans="2:11" x14ac:dyDescent="0.25">
      <c r="F54" s="3" t="s">
        <v>0</v>
      </c>
      <c r="G54" s="2"/>
      <c r="H54" s="2"/>
    </row>
    <row r="57" spans="2:11" ht="6" customHeight="1" x14ac:dyDescent="0.25"/>
    <row r="58" spans="2:11" ht="31.5" customHeight="1" x14ac:dyDescent="0.25"/>
    <row r="59" spans="2:11" ht="30" customHeight="1" x14ac:dyDescent="0.25"/>
    <row r="60" spans="2:11" ht="42" customHeight="1" x14ac:dyDescent="0.25"/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2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90" zoomScaleNormal="90" workbookViewId="0">
      <selection activeCell="C9" sqref="C9"/>
    </sheetView>
  </sheetViews>
  <sheetFormatPr defaultRowHeight="15" x14ac:dyDescent="0.25"/>
  <cols>
    <col min="1" max="1" width="7.28515625" style="85" customWidth="1"/>
    <col min="2" max="2" width="24.42578125" style="85" customWidth="1"/>
    <col min="3" max="3" width="16.28515625" style="85" customWidth="1"/>
    <col min="4" max="4" width="13.5703125" style="85" customWidth="1"/>
    <col min="5" max="5" width="18.85546875" style="85" customWidth="1"/>
    <col min="6" max="6" width="15.85546875" style="85" customWidth="1"/>
    <col min="7" max="7" width="16.5703125" style="85" customWidth="1"/>
    <col min="8" max="8" width="14.28515625" style="85" customWidth="1"/>
    <col min="9" max="9" width="22.85546875" style="85" customWidth="1"/>
    <col min="10" max="10" width="14" style="85" customWidth="1"/>
    <col min="11" max="11" width="15.5703125" style="85" customWidth="1"/>
    <col min="12" max="16384" width="9.140625" style="85"/>
  </cols>
  <sheetData>
    <row r="1" spans="1:11" ht="61.5" customHeight="1" x14ac:dyDescent="0.25">
      <c r="A1" s="107"/>
      <c r="B1" s="183" t="s">
        <v>97</v>
      </c>
      <c r="C1" s="184"/>
      <c r="D1" s="184"/>
      <c r="E1" s="184"/>
      <c r="F1" s="184"/>
      <c r="G1" s="184"/>
      <c r="H1" s="184"/>
      <c r="I1" s="184"/>
      <c r="J1" s="184"/>
      <c r="K1" s="107"/>
    </row>
    <row r="2" spans="1:11" ht="31.5" customHeight="1" x14ac:dyDescent="0.25">
      <c r="A2" s="182" t="s">
        <v>29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33" customHeight="1" x14ac:dyDescent="0.25">
      <c r="A3" s="187" t="s">
        <v>28</v>
      </c>
      <c r="B3" s="187" t="s">
        <v>27</v>
      </c>
      <c r="C3" s="185" t="s">
        <v>26</v>
      </c>
      <c r="D3" s="185"/>
      <c r="E3" s="185"/>
      <c r="F3" s="185" t="s">
        <v>25</v>
      </c>
      <c r="G3" s="185" t="s">
        <v>24</v>
      </c>
      <c r="H3" s="185"/>
      <c r="I3" s="185"/>
      <c r="J3" s="185"/>
      <c r="K3" s="181" t="s">
        <v>23</v>
      </c>
    </row>
    <row r="4" spans="1:11" ht="158.25" customHeight="1" x14ac:dyDescent="0.25">
      <c r="A4" s="187"/>
      <c r="B4" s="187"/>
      <c r="C4" s="105" t="s">
        <v>22</v>
      </c>
      <c r="D4" s="105" t="s">
        <v>21</v>
      </c>
      <c r="E4" s="105" t="s">
        <v>20</v>
      </c>
      <c r="F4" s="185"/>
      <c r="G4" s="106" t="s">
        <v>19</v>
      </c>
      <c r="H4" s="105" t="s">
        <v>17</v>
      </c>
      <c r="I4" s="105" t="s">
        <v>18</v>
      </c>
      <c r="J4" s="105" t="s">
        <v>17</v>
      </c>
      <c r="K4" s="181"/>
    </row>
    <row r="5" spans="1:11" ht="15.75" x14ac:dyDescent="0.25">
      <c r="A5" s="103">
        <v>1</v>
      </c>
      <c r="B5" s="101" t="s">
        <v>96</v>
      </c>
      <c r="C5" s="99">
        <v>0.4</v>
      </c>
      <c r="D5" s="99"/>
      <c r="E5" s="100"/>
      <c r="F5" s="97">
        <f t="shared" ref="F5:F48" si="0">SUM(C5,D5)</f>
        <v>0.4</v>
      </c>
      <c r="G5" s="101"/>
      <c r="H5" s="99"/>
      <c r="I5" s="104"/>
      <c r="J5" s="99"/>
      <c r="K5" s="94"/>
    </row>
    <row r="6" spans="1:11" ht="15.75" x14ac:dyDescent="0.25">
      <c r="A6" s="103"/>
      <c r="B6" s="101"/>
      <c r="C6" s="99"/>
      <c r="D6" s="99"/>
      <c r="E6" s="100"/>
      <c r="F6" s="97">
        <f t="shared" si="0"/>
        <v>0</v>
      </c>
      <c r="G6" s="101"/>
      <c r="H6" s="99"/>
      <c r="I6" s="104"/>
      <c r="J6" s="99"/>
      <c r="K6" s="94"/>
    </row>
    <row r="7" spans="1:11" ht="15.75" x14ac:dyDescent="0.25">
      <c r="A7" s="103"/>
      <c r="B7" s="101"/>
      <c r="C7" s="99"/>
      <c r="D7" s="99"/>
      <c r="E7" s="100"/>
      <c r="F7" s="97">
        <f t="shared" si="0"/>
        <v>0</v>
      </c>
      <c r="G7" s="101"/>
      <c r="H7" s="99"/>
      <c r="I7" s="104"/>
      <c r="J7" s="99"/>
      <c r="K7" s="94"/>
    </row>
    <row r="8" spans="1:11" ht="15.75" x14ac:dyDescent="0.25">
      <c r="A8" s="103"/>
      <c r="B8" s="101"/>
      <c r="C8" s="99"/>
      <c r="D8" s="99"/>
      <c r="E8" s="100"/>
      <c r="F8" s="97">
        <f t="shared" si="0"/>
        <v>0</v>
      </c>
      <c r="G8" s="101"/>
      <c r="H8" s="99"/>
      <c r="I8" s="104"/>
      <c r="J8" s="99"/>
      <c r="K8" s="94"/>
    </row>
    <row r="9" spans="1:11" ht="15.75" x14ac:dyDescent="0.25">
      <c r="A9" s="103"/>
      <c r="B9" s="101"/>
      <c r="C9" s="99"/>
      <c r="D9" s="99"/>
      <c r="E9" s="100"/>
      <c r="F9" s="97">
        <f t="shared" si="0"/>
        <v>0</v>
      </c>
      <c r="G9" s="101"/>
      <c r="H9" s="99"/>
      <c r="I9" s="104"/>
      <c r="J9" s="99"/>
      <c r="K9" s="94"/>
    </row>
    <row r="10" spans="1:11" ht="15.75" x14ac:dyDescent="0.25">
      <c r="A10" s="103"/>
      <c r="B10" s="101"/>
      <c r="C10" s="99"/>
      <c r="D10" s="99"/>
      <c r="E10" s="100"/>
      <c r="F10" s="97">
        <f t="shared" si="0"/>
        <v>0</v>
      </c>
      <c r="G10" s="102"/>
      <c r="H10" s="99"/>
      <c r="I10" s="100"/>
      <c r="J10" s="99"/>
      <c r="K10" s="94"/>
    </row>
    <row r="11" spans="1:11" ht="15.75" x14ac:dyDescent="0.25">
      <c r="A11" s="103"/>
      <c r="B11" s="101"/>
      <c r="C11" s="99"/>
      <c r="D11" s="99"/>
      <c r="E11" s="100"/>
      <c r="F11" s="97">
        <f t="shared" si="0"/>
        <v>0</v>
      </c>
      <c r="G11" s="102"/>
      <c r="H11" s="99"/>
      <c r="I11" s="100"/>
      <c r="J11" s="99"/>
      <c r="K11" s="94"/>
    </row>
    <row r="12" spans="1:11" ht="15.75" x14ac:dyDescent="0.25">
      <c r="A12" s="103"/>
      <c r="B12" s="101"/>
      <c r="C12" s="99"/>
      <c r="D12" s="99"/>
      <c r="E12" s="100"/>
      <c r="F12" s="97">
        <f t="shared" si="0"/>
        <v>0</v>
      </c>
      <c r="G12" s="101"/>
      <c r="H12" s="99"/>
      <c r="I12" s="100"/>
      <c r="J12" s="99"/>
      <c r="K12" s="94"/>
    </row>
    <row r="13" spans="1:11" ht="15.75" x14ac:dyDescent="0.25">
      <c r="A13" s="102"/>
      <c r="B13" s="101"/>
      <c r="C13" s="99"/>
      <c r="D13" s="99"/>
      <c r="E13" s="100"/>
      <c r="F13" s="97">
        <f t="shared" si="0"/>
        <v>0</v>
      </c>
      <c r="G13" s="101"/>
      <c r="H13" s="99"/>
      <c r="I13" s="100"/>
      <c r="J13" s="99"/>
      <c r="K13" s="94"/>
    </row>
    <row r="14" spans="1:11" ht="15" customHeight="1" x14ac:dyDescent="0.25">
      <c r="A14" s="102"/>
      <c r="B14" s="101"/>
      <c r="C14" s="99"/>
      <c r="D14" s="99"/>
      <c r="E14" s="100"/>
      <c r="F14" s="97">
        <f t="shared" si="0"/>
        <v>0</v>
      </c>
      <c r="G14" s="101"/>
      <c r="H14" s="99"/>
      <c r="I14" s="100"/>
      <c r="J14" s="99"/>
      <c r="K14" s="94"/>
    </row>
    <row r="15" spans="1:11" ht="15.75" x14ac:dyDescent="0.25">
      <c r="A15" s="103"/>
      <c r="B15" s="101"/>
      <c r="C15" s="99"/>
      <c r="D15" s="99"/>
      <c r="E15" s="100"/>
      <c r="F15" s="97">
        <f t="shared" si="0"/>
        <v>0</v>
      </c>
      <c r="G15" s="101"/>
      <c r="H15" s="99"/>
      <c r="I15" s="100"/>
      <c r="J15" s="99"/>
      <c r="K15" s="94"/>
    </row>
    <row r="16" spans="1:11" ht="15.75" x14ac:dyDescent="0.25">
      <c r="A16" s="103"/>
      <c r="B16" s="101"/>
      <c r="C16" s="99"/>
      <c r="D16" s="99"/>
      <c r="E16" s="100"/>
      <c r="F16" s="97">
        <f t="shared" si="0"/>
        <v>0</v>
      </c>
      <c r="G16" s="101"/>
      <c r="H16" s="99"/>
      <c r="I16" s="100"/>
      <c r="J16" s="99"/>
      <c r="K16" s="94"/>
    </row>
    <row r="17" spans="1:11" ht="15.75" x14ac:dyDescent="0.25">
      <c r="A17" s="103"/>
      <c r="B17" s="101"/>
      <c r="C17" s="99"/>
      <c r="D17" s="99"/>
      <c r="E17" s="100"/>
      <c r="F17" s="97">
        <f t="shared" si="0"/>
        <v>0</v>
      </c>
      <c r="G17" s="101"/>
      <c r="H17" s="99"/>
      <c r="I17" s="100"/>
      <c r="J17" s="99"/>
      <c r="K17" s="94"/>
    </row>
    <row r="18" spans="1:11" ht="15.75" x14ac:dyDescent="0.25">
      <c r="A18" s="103"/>
      <c r="B18" s="101"/>
      <c r="C18" s="99"/>
      <c r="D18" s="99"/>
      <c r="E18" s="100"/>
      <c r="F18" s="97">
        <f t="shared" si="0"/>
        <v>0</v>
      </c>
      <c r="G18" s="101"/>
      <c r="H18" s="99"/>
      <c r="I18" s="100"/>
      <c r="J18" s="99"/>
      <c r="K18" s="94"/>
    </row>
    <row r="19" spans="1:11" ht="15.75" x14ac:dyDescent="0.25">
      <c r="A19" s="103"/>
      <c r="B19" s="101"/>
      <c r="C19" s="99"/>
      <c r="D19" s="99"/>
      <c r="E19" s="100"/>
      <c r="F19" s="97">
        <f t="shared" si="0"/>
        <v>0</v>
      </c>
      <c r="G19" s="101"/>
      <c r="H19" s="99"/>
      <c r="I19" s="100"/>
      <c r="J19" s="99"/>
      <c r="K19" s="94"/>
    </row>
    <row r="20" spans="1:11" ht="15.75" x14ac:dyDescent="0.25">
      <c r="A20" s="103"/>
      <c r="B20" s="101"/>
      <c r="C20" s="99"/>
      <c r="D20" s="99"/>
      <c r="E20" s="100"/>
      <c r="F20" s="97">
        <f t="shared" si="0"/>
        <v>0</v>
      </c>
      <c r="G20" s="101"/>
      <c r="H20" s="99"/>
      <c r="I20" s="100"/>
      <c r="J20" s="99"/>
      <c r="K20" s="94"/>
    </row>
    <row r="21" spans="1:11" ht="15.75" x14ac:dyDescent="0.25">
      <c r="A21" s="103"/>
      <c r="B21" s="101"/>
      <c r="C21" s="99"/>
      <c r="D21" s="99"/>
      <c r="E21" s="100"/>
      <c r="F21" s="97">
        <f t="shared" si="0"/>
        <v>0</v>
      </c>
      <c r="G21" s="101"/>
      <c r="H21" s="99"/>
      <c r="I21" s="100"/>
      <c r="J21" s="99"/>
      <c r="K21" s="94"/>
    </row>
    <row r="22" spans="1:11" ht="15.75" x14ac:dyDescent="0.25">
      <c r="A22" s="103"/>
      <c r="B22" s="101"/>
      <c r="C22" s="99"/>
      <c r="D22" s="99"/>
      <c r="E22" s="100"/>
      <c r="F22" s="97">
        <f t="shared" si="0"/>
        <v>0</v>
      </c>
      <c r="G22" s="101"/>
      <c r="H22" s="99"/>
      <c r="I22" s="100"/>
      <c r="J22" s="99"/>
      <c r="K22" s="94"/>
    </row>
    <row r="23" spans="1:11" ht="15.75" x14ac:dyDescent="0.25">
      <c r="A23" s="102"/>
      <c r="B23" s="101"/>
      <c r="C23" s="99"/>
      <c r="D23" s="99"/>
      <c r="E23" s="100"/>
      <c r="F23" s="97">
        <f t="shared" si="0"/>
        <v>0</v>
      </c>
      <c r="G23" s="101"/>
      <c r="H23" s="99"/>
      <c r="I23" s="100"/>
      <c r="J23" s="99"/>
      <c r="K23" s="94"/>
    </row>
    <row r="24" spans="1:11" ht="15.75" x14ac:dyDescent="0.25">
      <c r="A24" s="102"/>
      <c r="B24" s="101"/>
      <c r="C24" s="99"/>
      <c r="D24" s="99"/>
      <c r="E24" s="100"/>
      <c r="F24" s="97">
        <f t="shared" si="0"/>
        <v>0</v>
      </c>
      <c r="G24" s="101"/>
      <c r="H24" s="99"/>
      <c r="I24" s="100"/>
      <c r="J24" s="99"/>
      <c r="K24" s="94"/>
    </row>
    <row r="25" spans="1:11" ht="15.75" x14ac:dyDescent="0.25">
      <c r="A25" s="103"/>
      <c r="B25" s="101"/>
      <c r="C25" s="99"/>
      <c r="D25" s="99"/>
      <c r="E25" s="100"/>
      <c r="F25" s="97">
        <f t="shared" si="0"/>
        <v>0</v>
      </c>
      <c r="G25" s="101"/>
      <c r="H25" s="99"/>
      <c r="I25" s="100"/>
      <c r="J25" s="99"/>
      <c r="K25" s="94"/>
    </row>
    <row r="26" spans="1:11" ht="15.75" x14ac:dyDescent="0.25">
      <c r="A26" s="103"/>
      <c r="B26" s="101"/>
      <c r="C26" s="99"/>
      <c r="D26" s="99"/>
      <c r="E26" s="100"/>
      <c r="F26" s="97">
        <f t="shared" si="0"/>
        <v>0</v>
      </c>
      <c r="G26" s="101"/>
      <c r="H26" s="99"/>
      <c r="I26" s="100"/>
      <c r="J26" s="99"/>
      <c r="K26" s="94"/>
    </row>
    <row r="27" spans="1:11" ht="15.75" x14ac:dyDescent="0.25">
      <c r="A27" s="103"/>
      <c r="B27" s="101"/>
      <c r="C27" s="99"/>
      <c r="D27" s="99"/>
      <c r="E27" s="100"/>
      <c r="F27" s="97">
        <f t="shared" si="0"/>
        <v>0</v>
      </c>
      <c r="G27" s="101"/>
      <c r="H27" s="99"/>
      <c r="I27" s="100"/>
      <c r="J27" s="99"/>
      <c r="K27" s="94"/>
    </row>
    <row r="28" spans="1:11" ht="15.75" x14ac:dyDescent="0.25">
      <c r="A28" s="103"/>
      <c r="B28" s="101"/>
      <c r="C28" s="99"/>
      <c r="D28" s="99"/>
      <c r="E28" s="100"/>
      <c r="F28" s="97">
        <f t="shared" si="0"/>
        <v>0</v>
      </c>
      <c r="G28" s="101"/>
      <c r="H28" s="99"/>
      <c r="I28" s="100"/>
      <c r="J28" s="99"/>
      <c r="K28" s="94"/>
    </row>
    <row r="29" spans="1:11" ht="15.75" x14ac:dyDescent="0.25">
      <c r="A29" s="103"/>
      <c r="B29" s="101"/>
      <c r="C29" s="99"/>
      <c r="D29" s="99"/>
      <c r="E29" s="100"/>
      <c r="F29" s="97">
        <f t="shared" si="0"/>
        <v>0</v>
      </c>
      <c r="G29" s="101"/>
      <c r="H29" s="99"/>
      <c r="I29" s="100"/>
      <c r="J29" s="99"/>
      <c r="K29" s="94"/>
    </row>
    <row r="30" spans="1:11" ht="15.75" x14ac:dyDescent="0.25">
      <c r="A30" s="103"/>
      <c r="B30" s="101"/>
      <c r="C30" s="99"/>
      <c r="D30" s="99"/>
      <c r="E30" s="100"/>
      <c r="F30" s="97">
        <f t="shared" si="0"/>
        <v>0</v>
      </c>
      <c r="G30" s="101"/>
      <c r="H30" s="99"/>
      <c r="I30" s="100"/>
      <c r="J30" s="99"/>
      <c r="K30" s="94"/>
    </row>
    <row r="31" spans="1:11" ht="15.75" x14ac:dyDescent="0.25">
      <c r="A31" s="103"/>
      <c r="B31" s="101"/>
      <c r="C31" s="99"/>
      <c r="D31" s="99"/>
      <c r="E31" s="100"/>
      <c r="F31" s="97">
        <f t="shared" si="0"/>
        <v>0</v>
      </c>
      <c r="G31" s="101"/>
      <c r="H31" s="99"/>
      <c r="I31" s="100"/>
      <c r="J31" s="99"/>
      <c r="K31" s="94"/>
    </row>
    <row r="32" spans="1:11" ht="15.75" x14ac:dyDescent="0.25">
      <c r="A32" s="103"/>
      <c r="B32" s="101"/>
      <c r="C32" s="99"/>
      <c r="D32" s="99"/>
      <c r="E32" s="100"/>
      <c r="F32" s="97">
        <f t="shared" si="0"/>
        <v>0</v>
      </c>
      <c r="G32" s="101"/>
      <c r="H32" s="99"/>
      <c r="I32" s="100"/>
      <c r="J32" s="99"/>
      <c r="K32" s="94"/>
    </row>
    <row r="33" spans="1:11" ht="15.75" x14ac:dyDescent="0.25">
      <c r="A33" s="102"/>
      <c r="B33" s="101"/>
      <c r="C33" s="99"/>
      <c r="D33" s="99"/>
      <c r="E33" s="100"/>
      <c r="F33" s="97">
        <f t="shared" si="0"/>
        <v>0</v>
      </c>
      <c r="G33" s="101"/>
      <c r="H33" s="99"/>
      <c r="I33" s="100"/>
      <c r="J33" s="99"/>
      <c r="K33" s="94"/>
    </row>
    <row r="34" spans="1:11" ht="15.75" x14ac:dyDescent="0.25">
      <c r="A34" s="102"/>
      <c r="B34" s="101"/>
      <c r="C34" s="99"/>
      <c r="D34" s="99"/>
      <c r="E34" s="100"/>
      <c r="F34" s="97">
        <f t="shared" si="0"/>
        <v>0</v>
      </c>
      <c r="G34" s="101"/>
      <c r="H34" s="99"/>
      <c r="I34" s="100"/>
      <c r="J34" s="99"/>
      <c r="K34" s="94"/>
    </row>
    <row r="35" spans="1:11" ht="15.75" x14ac:dyDescent="0.25">
      <c r="A35" s="103"/>
      <c r="B35" s="101"/>
      <c r="C35" s="99"/>
      <c r="D35" s="99"/>
      <c r="E35" s="100"/>
      <c r="F35" s="97">
        <f t="shared" si="0"/>
        <v>0</v>
      </c>
      <c r="G35" s="101"/>
      <c r="H35" s="99"/>
      <c r="I35" s="100"/>
      <c r="J35" s="99"/>
      <c r="K35" s="94"/>
    </row>
    <row r="36" spans="1:11" ht="15.75" x14ac:dyDescent="0.25">
      <c r="A36" s="103"/>
      <c r="B36" s="101"/>
      <c r="C36" s="99"/>
      <c r="D36" s="99"/>
      <c r="E36" s="100"/>
      <c r="F36" s="97">
        <f t="shared" si="0"/>
        <v>0</v>
      </c>
      <c r="G36" s="101"/>
      <c r="H36" s="99"/>
      <c r="I36" s="100"/>
      <c r="J36" s="99"/>
      <c r="K36" s="94"/>
    </row>
    <row r="37" spans="1:11" ht="15.75" x14ac:dyDescent="0.25">
      <c r="A37" s="103"/>
      <c r="B37" s="101"/>
      <c r="C37" s="99"/>
      <c r="D37" s="99"/>
      <c r="E37" s="100"/>
      <c r="F37" s="97">
        <f t="shared" si="0"/>
        <v>0</v>
      </c>
      <c r="G37" s="101"/>
      <c r="H37" s="99"/>
      <c r="I37" s="100"/>
      <c r="J37" s="99"/>
      <c r="K37" s="94"/>
    </row>
    <row r="38" spans="1:11" ht="15.75" x14ac:dyDescent="0.25">
      <c r="A38" s="103"/>
      <c r="B38" s="101"/>
      <c r="C38" s="99"/>
      <c r="D38" s="99"/>
      <c r="E38" s="100"/>
      <c r="F38" s="97">
        <f t="shared" si="0"/>
        <v>0</v>
      </c>
      <c r="G38" s="101"/>
      <c r="H38" s="99"/>
      <c r="I38" s="100"/>
      <c r="J38" s="99"/>
      <c r="K38" s="94"/>
    </row>
    <row r="39" spans="1:11" ht="15.75" x14ac:dyDescent="0.25">
      <c r="A39" s="103"/>
      <c r="B39" s="101"/>
      <c r="C39" s="99"/>
      <c r="D39" s="99"/>
      <c r="E39" s="100"/>
      <c r="F39" s="97">
        <f t="shared" si="0"/>
        <v>0</v>
      </c>
      <c r="G39" s="101"/>
      <c r="H39" s="99"/>
      <c r="I39" s="100"/>
      <c r="J39" s="99"/>
      <c r="K39" s="94"/>
    </row>
    <row r="40" spans="1:11" ht="15.75" x14ac:dyDescent="0.25">
      <c r="A40" s="103"/>
      <c r="B40" s="101"/>
      <c r="C40" s="99"/>
      <c r="D40" s="99"/>
      <c r="E40" s="100"/>
      <c r="F40" s="97">
        <f t="shared" si="0"/>
        <v>0</v>
      </c>
      <c r="G40" s="101"/>
      <c r="H40" s="99"/>
      <c r="I40" s="100"/>
      <c r="J40" s="99"/>
      <c r="K40" s="94"/>
    </row>
    <row r="41" spans="1:11" ht="15.75" x14ac:dyDescent="0.25">
      <c r="A41" s="103"/>
      <c r="B41" s="101"/>
      <c r="C41" s="99"/>
      <c r="D41" s="99"/>
      <c r="E41" s="100"/>
      <c r="F41" s="97">
        <f t="shared" si="0"/>
        <v>0</v>
      </c>
      <c r="G41" s="101"/>
      <c r="H41" s="99"/>
      <c r="I41" s="100"/>
      <c r="J41" s="99"/>
      <c r="K41" s="94"/>
    </row>
    <row r="42" spans="1:11" ht="15.75" x14ac:dyDescent="0.25">
      <c r="A42" s="103"/>
      <c r="B42" s="101"/>
      <c r="C42" s="99"/>
      <c r="D42" s="99"/>
      <c r="E42" s="100"/>
      <c r="F42" s="97">
        <f t="shared" si="0"/>
        <v>0</v>
      </c>
      <c r="G42" s="101"/>
      <c r="H42" s="99"/>
      <c r="I42" s="100"/>
      <c r="J42" s="99"/>
      <c r="K42" s="94"/>
    </row>
    <row r="43" spans="1:11" ht="15.75" x14ac:dyDescent="0.25">
      <c r="A43" s="102"/>
      <c r="B43" s="101"/>
      <c r="C43" s="99"/>
      <c r="D43" s="99"/>
      <c r="E43" s="100"/>
      <c r="F43" s="97">
        <f t="shared" si="0"/>
        <v>0</v>
      </c>
      <c r="G43" s="101"/>
      <c r="H43" s="99"/>
      <c r="I43" s="100"/>
      <c r="J43" s="99"/>
      <c r="K43" s="94"/>
    </row>
    <row r="44" spans="1:11" ht="15.75" x14ac:dyDescent="0.25">
      <c r="A44" s="102"/>
      <c r="B44" s="101"/>
      <c r="C44" s="99"/>
      <c r="D44" s="99"/>
      <c r="E44" s="100"/>
      <c r="F44" s="97">
        <f t="shared" si="0"/>
        <v>0</v>
      </c>
      <c r="G44" s="101"/>
      <c r="H44" s="99"/>
      <c r="I44" s="100"/>
      <c r="J44" s="99"/>
      <c r="K44" s="94"/>
    </row>
    <row r="45" spans="1:11" ht="15.75" x14ac:dyDescent="0.25">
      <c r="A45" s="98"/>
      <c r="B45" s="93"/>
      <c r="C45" s="95"/>
      <c r="D45" s="95"/>
      <c r="E45" s="96"/>
      <c r="F45" s="97">
        <f t="shared" si="0"/>
        <v>0</v>
      </c>
      <c r="G45" s="93"/>
      <c r="H45" s="95"/>
      <c r="I45" s="96"/>
      <c r="J45" s="95"/>
      <c r="K45" s="94"/>
    </row>
    <row r="46" spans="1:11" ht="15.75" x14ac:dyDescent="0.25">
      <c r="A46" s="98"/>
      <c r="B46" s="93"/>
      <c r="C46" s="95"/>
      <c r="D46" s="95"/>
      <c r="E46" s="96"/>
      <c r="F46" s="97">
        <f t="shared" si="0"/>
        <v>0</v>
      </c>
      <c r="G46" s="93"/>
      <c r="H46" s="95"/>
      <c r="I46" s="96"/>
      <c r="J46" s="95"/>
      <c r="K46" s="94"/>
    </row>
    <row r="47" spans="1:11" ht="15.75" x14ac:dyDescent="0.25">
      <c r="A47" s="98"/>
      <c r="B47" s="93"/>
      <c r="C47" s="95"/>
      <c r="D47" s="95"/>
      <c r="E47" s="96"/>
      <c r="F47" s="97">
        <f t="shared" si="0"/>
        <v>0</v>
      </c>
      <c r="G47" s="93"/>
      <c r="H47" s="95"/>
      <c r="I47" s="96"/>
      <c r="J47" s="95"/>
      <c r="K47" s="94"/>
    </row>
    <row r="48" spans="1:11" ht="15.75" x14ac:dyDescent="0.25">
      <c r="A48" s="93"/>
      <c r="B48" s="92" t="s">
        <v>6</v>
      </c>
      <c r="C48" s="88">
        <f>SUM(C5:C47)</f>
        <v>0.4</v>
      </c>
      <c r="D48" s="88">
        <f>SUM(D5:D47)</f>
        <v>0</v>
      </c>
      <c r="E48" s="89"/>
      <c r="F48" s="91">
        <f t="shared" si="0"/>
        <v>0.4</v>
      </c>
      <c r="G48" s="90"/>
      <c r="H48" s="88">
        <f>SUM(H5:H47)</f>
        <v>0</v>
      </c>
      <c r="I48" s="89"/>
      <c r="J48" s="88">
        <f>SUM(J5:J47)</f>
        <v>0</v>
      </c>
      <c r="K48" s="87">
        <f>C48-H48</f>
        <v>0.4</v>
      </c>
    </row>
    <row r="51" spans="2:8" ht="15.75" x14ac:dyDescent="0.25">
      <c r="B51" s="86" t="s">
        <v>33</v>
      </c>
      <c r="F51" s="4"/>
      <c r="G51" s="178" t="s">
        <v>95</v>
      </c>
      <c r="H51" s="186"/>
    </row>
    <row r="52" spans="2:8" x14ac:dyDescent="0.25">
      <c r="B52" s="86"/>
      <c r="F52" s="3" t="s">
        <v>0</v>
      </c>
      <c r="G52" s="2"/>
      <c r="H52" s="2"/>
    </row>
    <row r="53" spans="2:8" ht="15.75" x14ac:dyDescent="0.25">
      <c r="B53" s="86" t="s">
        <v>3</v>
      </c>
      <c r="F53" s="4"/>
      <c r="G53" s="178" t="s">
        <v>94</v>
      </c>
      <c r="H53" s="186"/>
    </row>
    <row r="54" spans="2:8" x14ac:dyDescent="0.25">
      <c r="F54" s="3" t="s">
        <v>0</v>
      </c>
      <c r="G54" s="2"/>
      <c r="H54" s="2"/>
    </row>
  </sheetData>
  <mergeCells count="10">
    <mergeCell ref="K3:K4"/>
    <mergeCell ref="A2:K2"/>
    <mergeCell ref="B1:J1"/>
    <mergeCell ref="C3:E3"/>
    <mergeCell ref="G53:H53"/>
    <mergeCell ref="G51:H51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zoomScale="90" zoomScaleNormal="90" workbookViewId="0"/>
  </sheetViews>
  <sheetFormatPr defaultRowHeight="15" x14ac:dyDescent="0.25"/>
  <cols>
    <col min="1" max="1" width="7.28515625" style="1" customWidth="1"/>
    <col min="2" max="2" width="24.42578125" style="1" customWidth="1"/>
    <col min="3" max="3" width="16.28515625" style="1" customWidth="1"/>
    <col min="4" max="4" width="13.5703125" style="1" customWidth="1"/>
    <col min="5" max="5" width="18.85546875" style="1" customWidth="1"/>
    <col min="6" max="6" width="15.85546875" style="1" customWidth="1"/>
    <col min="7" max="7" width="16.5703125" style="1" customWidth="1"/>
    <col min="8" max="8" width="14.28515625" style="1" customWidth="1"/>
    <col min="9" max="9" width="22.85546875" style="1" customWidth="1"/>
    <col min="10" max="10" width="14" style="1" customWidth="1"/>
    <col min="11" max="11" width="15.5703125" style="1" customWidth="1"/>
    <col min="12" max="16384" width="9.140625" style="1"/>
  </cols>
  <sheetData>
    <row r="1" spans="1:11" ht="61.5" customHeight="1" x14ac:dyDescent="0.25">
      <c r="A1" s="26"/>
      <c r="B1" s="175" t="s">
        <v>106</v>
      </c>
      <c r="C1" s="176"/>
      <c r="D1" s="176"/>
      <c r="E1" s="176"/>
      <c r="F1" s="176"/>
      <c r="G1" s="176"/>
      <c r="H1" s="176"/>
      <c r="I1" s="176"/>
      <c r="J1" s="176"/>
      <c r="K1" s="26"/>
    </row>
    <row r="2" spans="1:11" ht="31.5" customHeight="1" x14ac:dyDescent="0.25">
      <c r="A2" s="174" t="s">
        <v>29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ht="33" customHeight="1" x14ac:dyDescent="0.25">
      <c r="A3" s="180" t="s">
        <v>28</v>
      </c>
      <c r="B3" s="180" t="s">
        <v>27</v>
      </c>
      <c r="C3" s="177" t="s">
        <v>26</v>
      </c>
      <c r="D3" s="177"/>
      <c r="E3" s="177"/>
      <c r="F3" s="177" t="s">
        <v>25</v>
      </c>
      <c r="G3" s="177" t="s">
        <v>24</v>
      </c>
      <c r="H3" s="177"/>
      <c r="I3" s="177"/>
      <c r="J3" s="177"/>
      <c r="K3" s="173" t="s">
        <v>23</v>
      </c>
    </row>
    <row r="4" spans="1:11" ht="158.25" customHeight="1" x14ac:dyDescent="0.25">
      <c r="A4" s="180"/>
      <c r="B4" s="180"/>
      <c r="C4" s="24" t="s">
        <v>22</v>
      </c>
      <c r="D4" s="24" t="s">
        <v>21</v>
      </c>
      <c r="E4" s="24" t="s">
        <v>20</v>
      </c>
      <c r="F4" s="177"/>
      <c r="G4" s="25" t="s">
        <v>19</v>
      </c>
      <c r="H4" s="24" t="s">
        <v>17</v>
      </c>
      <c r="I4" s="24" t="s">
        <v>18</v>
      </c>
      <c r="J4" s="24" t="s">
        <v>17</v>
      </c>
      <c r="K4" s="173"/>
    </row>
    <row r="5" spans="1:11" ht="15.75" x14ac:dyDescent="0.25">
      <c r="A5" s="22">
        <v>1</v>
      </c>
      <c r="B5" s="108" t="s">
        <v>105</v>
      </c>
      <c r="C5" s="109">
        <v>3.15</v>
      </c>
      <c r="D5" s="18"/>
      <c r="E5" s="19"/>
      <c r="F5" s="16">
        <f t="shared" ref="F5:F10" si="0">SUM(C5,D5)</f>
        <v>3.15</v>
      </c>
      <c r="G5" s="21"/>
      <c r="H5" s="18"/>
      <c r="I5" s="19"/>
      <c r="J5" s="18"/>
      <c r="K5" s="13"/>
    </row>
    <row r="6" spans="1:11" ht="15.75" x14ac:dyDescent="0.25">
      <c r="A6" s="22">
        <v>2</v>
      </c>
      <c r="B6" s="108" t="s">
        <v>104</v>
      </c>
      <c r="C6" s="109">
        <v>0.3</v>
      </c>
      <c r="D6" s="18"/>
      <c r="E6" s="19"/>
      <c r="F6" s="16">
        <f t="shared" si="0"/>
        <v>0.3</v>
      </c>
      <c r="G6" s="21"/>
      <c r="H6" s="18"/>
      <c r="I6" s="19"/>
      <c r="J6" s="18"/>
      <c r="K6" s="13"/>
    </row>
    <row r="7" spans="1:11" ht="24.75" x14ac:dyDescent="0.25">
      <c r="A7" s="22">
        <v>3</v>
      </c>
      <c r="B7" s="108" t="s">
        <v>103</v>
      </c>
      <c r="C7" s="109">
        <v>2</v>
      </c>
      <c r="D7" s="18"/>
      <c r="E7" s="19"/>
      <c r="F7" s="16">
        <f t="shared" si="0"/>
        <v>2</v>
      </c>
      <c r="G7" s="21"/>
      <c r="H7" s="18"/>
      <c r="I7" s="19"/>
      <c r="J7" s="18"/>
      <c r="K7" s="13"/>
    </row>
    <row r="8" spans="1:11" ht="84" customHeight="1" x14ac:dyDescent="0.25">
      <c r="A8" s="22">
        <v>4</v>
      </c>
      <c r="B8" s="108" t="s">
        <v>102</v>
      </c>
      <c r="C8" s="18"/>
      <c r="D8" s="18">
        <v>6.5221400000000003</v>
      </c>
      <c r="E8" s="22" t="s">
        <v>101</v>
      </c>
      <c r="F8" s="16">
        <f t="shared" si="0"/>
        <v>6.5221400000000003</v>
      </c>
      <c r="G8" s="21"/>
      <c r="H8" s="18"/>
      <c r="I8" s="19" t="s">
        <v>100</v>
      </c>
      <c r="J8" s="18">
        <v>2.76</v>
      </c>
      <c r="K8" s="13"/>
    </row>
    <row r="9" spans="1:11" ht="15.75" x14ac:dyDescent="0.25">
      <c r="A9" s="22"/>
      <c r="B9" s="108"/>
      <c r="C9" s="18"/>
      <c r="D9" s="18"/>
      <c r="E9" s="19"/>
      <c r="F9" s="16">
        <f t="shared" si="0"/>
        <v>0</v>
      </c>
      <c r="G9" s="21"/>
      <c r="H9" s="18"/>
      <c r="I9" s="19"/>
      <c r="J9" s="18"/>
      <c r="K9" s="13"/>
    </row>
    <row r="10" spans="1:11" ht="15.75" x14ac:dyDescent="0.25">
      <c r="A10" s="12"/>
      <c r="B10" s="11" t="s">
        <v>6</v>
      </c>
      <c r="C10" s="7">
        <f>SUM(C5:C7)</f>
        <v>5.4499999999999993</v>
      </c>
      <c r="D10" s="7">
        <f>SUM(D5:D9)</f>
        <v>6.5221400000000003</v>
      </c>
      <c r="E10" s="8"/>
      <c r="F10" s="10">
        <f t="shared" si="0"/>
        <v>11.97214</v>
      </c>
      <c r="G10" s="9"/>
      <c r="H10" s="7">
        <f>SUM(H5:H7)</f>
        <v>0</v>
      </c>
      <c r="I10" s="8"/>
      <c r="J10" s="7">
        <f>SUM(J5:J8)</f>
        <v>2.76</v>
      </c>
      <c r="K10" s="6">
        <v>46.929000000000002</v>
      </c>
    </row>
    <row r="13" spans="1:11" ht="15.75" x14ac:dyDescent="0.25">
      <c r="B13" s="5" t="s">
        <v>5</v>
      </c>
      <c r="F13" s="4"/>
      <c r="G13" s="178" t="s">
        <v>99</v>
      </c>
      <c r="H13" s="179"/>
    </row>
    <row r="14" spans="1:11" x14ac:dyDescent="0.25">
      <c r="B14" s="5"/>
      <c r="F14" s="3" t="s">
        <v>0</v>
      </c>
      <c r="G14" s="2"/>
      <c r="H14" s="2"/>
    </row>
    <row r="15" spans="1:11" ht="15.75" x14ac:dyDescent="0.25">
      <c r="B15" s="5" t="s">
        <v>3</v>
      </c>
      <c r="F15" s="4"/>
      <c r="G15" s="178" t="s">
        <v>98</v>
      </c>
      <c r="H15" s="179"/>
    </row>
    <row r="16" spans="1:11" x14ac:dyDescent="0.25">
      <c r="F16" s="3" t="s">
        <v>0</v>
      </c>
      <c r="G16" s="2"/>
      <c r="H16" s="2"/>
    </row>
  </sheetData>
  <mergeCells count="10">
    <mergeCell ref="K3:K4"/>
    <mergeCell ref="A2:K2"/>
    <mergeCell ref="B1:J1"/>
    <mergeCell ref="C3:E3"/>
    <mergeCell ref="G15:H15"/>
    <mergeCell ref="G13:H13"/>
    <mergeCell ref="A3:A4"/>
    <mergeCell ref="B3:B4"/>
    <mergeCell ref="F3:F4"/>
    <mergeCell ref="G3:J3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14</vt:i4>
      </vt:variant>
    </vt:vector>
  </HeadingPairs>
  <TitlesOfParts>
    <vt:vector size="30" baseType="lpstr">
      <vt:lpstr>ЦПМСД №2 Голосіївського</vt:lpstr>
      <vt:lpstr>ЦПМСД №1 Дарницького</vt:lpstr>
      <vt:lpstr>ЦПМСД №2 Дарницького</vt:lpstr>
      <vt:lpstr>ЦПМСД №3 Дарницького</vt:lpstr>
      <vt:lpstr>ЦПМСД №3 Деснянського</vt:lpstr>
      <vt:lpstr>ЦПМСД №4 Деснянського</vt:lpstr>
      <vt:lpstr>ЦПМСД №1  Дніпровського</vt:lpstr>
      <vt:lpstr>ЦПМСД №3 Дніпровського</vt:lpstr>
      <vt:lpstr>ЦПМСД Русанівка</vt:lpstr>
      <vt:lpstr>ЦПМСД №1 Оболонського</vt:lpstr>
      <vt:lpstr>ЦПМСД №2 Оболонського</vt:lpstr>
      <vt:lpstr>ЦПМСД №1 Святошинського</vt:lpstr>
      <vt:lpstr>ЦПМСД №3 Святошинського</vt:lpstr>
      <vt:lpstr>ЦПМСД №1 Солом'янського</vt:lpstr>
      <vt:lpstr>ЦПМСД №1 Шевченківського</vt:lpstr>
      <vt:lpstr>ЦПМСД №2 Шевченківського</vt:lpstr>
      <vt:lpstr>'ЦПМСД №1  Дніпровського'!Область_печати</vt:lpstr>
      <vt:lpstr>'ЦПМСД №1 Оболонського'!Область_печати</vt:lpstr>
      <vt:lpstr>'ЦПМСД №1 Святошинського'!Область_печати</vt:lpstr>
      <vt:lpstr>'ЦПМСД №1 Солом''янського'!Область_печати</vt:lpstr>
      <vt:lpstr>'ЦПМСД №1 Шевченківського'!Область_печати</vt:lpstr>
      <vt:lpstr>'ЦПМСД №2 Голосіївського'!Область_печати</vt:lpstr>
      <vt:lpstr>'ЦПМСД №2 Оболонського'!Область_печати</vt:lpstr>
      <vt:lpstr>'ЦПМСД №2 Шевченківського'!Область_печати</vt:lpstr>
      <vt:lpstr>'ЦПМСД №3 Дарницького'!Область_печати</vt:lpstr>
      <vt:lpstr>'ЦПМСД №3 Деснянського'!Область_печати</vt:lpstr>
      <vt:lpstr>'ЦПМСД №3 Дніпровського'!Область_печати</vt:lpstr>
      <vt:lpstr>'ЦПМСД №3 Святошинського'!Область_печати</vt:lpstr>
      <vt:lpstr>'ЦПМСД №4 Деснянського'!Область_печати</vt:lpstr>
      <vt:lpstr>'ЦПМСД Русанівка'!Область_печати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2021-10-20T09:00:23Z</dcterms:modified>
</cp:coreProperties>
</file>