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1400" windowHeight="5895" tabRatio="0"/>
  </bookViews>
  <sheets>
    <sheet name="TDSheet" sheetId="1" r:id="rId1"/>
  </sheets>
  <externalReferences>
    <externalReference r:id="rId2"/>
    <externalReference r:id="rId3"/>
  </externalReferences>
  <calcPr calcId="125725"/>
</workbook>
</file>

<file path=xl/calcChain.xml><?xml version="1.0" encoding="utf-8"?>
<calcChain xmlns="http://schemas.openxmlformats.org/spreadsheetml/2006/main">
  <c r="AS66" i="1"/>
  <c r="BH66" s="1"/>
  <c r="BH67" s="1"/>
  <c r="AN67"/>
  <c r="AN66"/>
  <c r="AD67"/>
  <c r="BI162"/>
  <c r="BN162"/>
  <c r="BX162"/>
  <c r="BI163"/>
  <c r="BN163"/>
  <c r="BX163"/>
  <c r="BI164"/>
  <c r="BN164"/>
  <c r="BX164"/>
  <c r="AY158"/>
  <c r="AY157"/>
  <c r="AY156"/>
  <c r="AY155"/>
  <c r="BI156"/>
  <c r="BN156"/>
  <c r="BX156"/>
  <c r="BI157"/>
  <c r="BN157"/>
  <c r="BX157"/>
  <c r="BI158"/>
  <c r="BN158"/>
  <c r="BX158"/>
  <c r="BX155"/>
  <c r="BN155"/>
  <c r="BI155"/>
  <c r="AY165"/>
  <c r="BN165"/>
  <c r="BX165"/>
  <c r="BI165"/>
  <c r="BI150"/>
  <c r="BN150"/>
  <c r="BX150"/>
  <c r="BI151"/>
  <c r="BN151"/>
  <c r="BX151"/>
  <c r="BI152"/>
  <c r="BN152"/>
  <c r="BX152"/>
  <c r="BN149"/>
  <c r="BX149"/>
  <c r="BI149"/>
  <c r="BN238"/>
  <c r="BX238"/>
  <c r="BN239"/>
  <c r="BX239"/>
  <c r="BX237"/>
  <c r="BN237"/>
  <c r="BI238"/>
  <c r="BI239"/>
  <c r="BI237"/>
  <c r="BL66"/>
  <c r="BL67" s="1"/>
  <c r="AS67" l="1"/>
  <c r="BC66"/>
  <c r="BC67" s="1"/>
  <c r="BP66" l="1"/>
  <c r="BP67" s="1"/>
</calcChain>
</file>

<file path=xl/sharedStrings.xml><?xml version="1.0" encoding="utf-8"?>
<sst xmlns="http://schemas.openxmlformats.org/spreadsheetml/2006/main" count="501" uniqueCount="208">
  <si>
    <t>Затверджено</t>
  </si>
  <si>
    <t>Наказ Міністерства фінансів України</t>
  </si>
  <si>
    <t>26.08.2014  № 836</t>
  </si>
  <si>
    <t>"(у редакції наказу Міністерства фінансів України 
від 29 грудня 2018 року № 1209)"</t>
  </si>
  <si>
    <t>Звіт</t>
  </si>
  <si>
    <t>про виконання паспорта бюджетної програми місцевого бюджету на 2020 рік</t>
  </si>
  <si>
    <t>1.</t>
  </si>
  <si>
    <t>Департамент охорони здоров'я виконавчого органу Київської міської ради   (КМДА)</t>
  </si>
  <si>
    <t>(код Програмної класифікації
видатків та кредитування
місцевого бюджету)</t>
  </si>
  <si>
    <t>(найменування головного розпорядника коштів місцевого бюджету)</t>
  </si>
  <si>
    <t>(код за ЄДРПОУ)</t>
  </si>
  <si>
    <t>2.</t>
  </si>
  <si>
    <t>Департамент охорони здоров'я виконавчого органу Київської міської ради (КМДА)</t>
  </si>
  <si>
    <t xml:space="preserve">(найменування відповідального виконавця) </t>
  </si>
  <si>
    <t>3.</t>
  </si>
  <si>
    <t>Спеціалізована стаціонарна медична допомога населенню</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</si>
  <si>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</si>
  <si>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</si>
  <si>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</si>
  <si>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бюджетної програми згідно з Типовою програмною класифікацією видатків та кредитування місцевого бюджету)</t>
  </si>
  <si>
    <t>(код бюджету)</t>
  </si>
  <si>
    <t>4. Цілі державної політики, на досягнення яких спрямовано реалізацію бюджетної програми</t>
  </si>
  <si>
    <t>№ з/п</t>
  </si>
  <si>
    <t>Ціль державної політики</t>
  </si>
  <si>
    <t>Підвищення рівня надання медичної допомоги та збереження здоров’я населення</t>
  </si>
  <si>
    <t>5. Мета бюджетної програми</t>
  </si>
  <si>
    <t>6. Завдання бюджетної програми</t>
  </si>
  <si>
    <t>Завдання</t>
  </si>
  <si>
    <t>1. Забезпечення надання належної лікарсько-акушерської та амбулаторно-поліклінічної допомоги населенню, вагітним, роділлям, породіллям та новонародженим.</t>
  </si>
  <si>
    <t>2. Забезпечення збереження енергоресурсів</t>
  </si>
  <si>
    <t>4. Придбання обладнання і предметів довгострокового користування.</t>
  </si>
  <si>
    <t>Проведення капітального ремонту.</t>
  </si>
  <si>
    <t>Забезпечення щомісячної безповоротної фінансової допомоги у зв'язку із переходом на іншу форму оплати праці в рамках міської цільової програми "Здоров'я киян" на 2020-2022 роки</t>
  </si>
  <si>
    <t>Забезпечення закладів охорони здоров'я комунальної власності міста Києва шляхом централізованного забезпечення послугою санітарного транспорту для надання вторинної та третинної допомоги в рамках міської цільової програми "Здоров'я киян" на 2020-2022 роки</t>
  </si>
  <si>
    <t>7. Видатки (надані кредити з бюджету) та напрями використання бюджетних коштів за бюджетною програмою</t>
  </si>
  <si>
    <t>гривень</t>
  </si>
  <si>
    <t>Напрями використання бюджетних       коштів *</t>
  </si>
  <si>
    <t xml:space="preserve">Затверджено у паспорті бюджетної програми </t>
  </si>
  <si>
    <t>Касові видатки (надані кредити з бюджету)</t>
  </si>
  <si>
    <t>Відхилення</t>
  </si>
  <si>
    <t>загальний фонд</t>
  </si>
  <si>
    <t>спеціальний фонд</t>
  </si>
  <si>
    <t>усього</t>
  </si>
  <si>
    <t>1. Забезпечення надання належної лікарсько-акушерської допомог та амбулаторно - поліклінічної дпомоги населенню, вагітним, роділлям, породіллям та новонародженим.</t>
  </si>
  <si>
    <t>2. Забезпечення щомісячної безповоротної фінансової допомоги у зв'язку із переходом на іншу форму оплати праці в рамках міської цільової програми "Здоров'я киян" на 2020-2022 роки</t>
  </si>
  <si>
    <t>3. Забезпечення закладів охорони здоров'я комунальної власності міста Києва шляхом централізованного забезпечення послугою санітарного транспорту для надання вторинної та третинної допомоги в рамках міської цільової програми "Здоров'я киян" на 2020-2022 роки</t>
  </si>
  <si>
    <t>Усього</t>
  </si>
  <si>
    <t>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</si>
  <si>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Напрям 1:  Надання населенню медичних послуг понад обсяг, передбачений програмою державних гарантій медичного обслуговування населення із стаціонарної психіатричної допомоги в умовах, які виключають небезпечну поведінку, в т.ч. запобіжний захід згідно ст. 508 КПК, здійснюється в повному обсязі. Протягом квітня – грудня 2020 року надано допомогу 142 особам. Завантаженість ліжкового фонду відділень примусового лікування становить 100 % і залежить виключно від кількості отриманих КНП «КМПНЛ №3» судових ухвал на проведення примусової госпіталізації та рішень органів досудового розслідування на виконання запобіжного заходу медичного характеру. Надання населенню медичних послуг понад обсяг, передбачений програмою державних гарантій медичного обслуговування населення із проведення  оглядів фізкультурників та спортсмені - в зв’язку з карантинними обмеженнями (надання тільки ургентної допомоги) проведення планових поглиблених оглядів контингенту спортсменів було припинено на період жорсткого карантину (у відповідності до постанови Кабінету Міністрів України від 16 березня 2020 р. № 215 «Про внесення змін до постанови Кабінету Міністрів України від 11 березня 2020 р. № 211»). Надання населенню медичних послуг понад обсяг, передбачений програмою державних гарантій медичного обслуговування населення із проведення оглядів на стан сп'яніння за направленням правоохоронних органів На виконання заходу у квітні – грудні 2020 року: затверджено програмою – 3 065,70 тис. грн;
передбачено кошторисом – 3 065,70 тис. грн; освоєно – 3 065,70 тис. грн, 100 % від плану.  Всі огляди на стан сп'яніння за направленням правоохоронних органів проводяться безвідмовно. За квітень-вересень 2020 року такий медичний огляд пройшли 5 213 осіб (плановий річний показник – 5 095 осіб). Надання населенню медичних послуг понад обсяг, передбачений програмою державних гарантій медичного обслуговування населення із огляду  військовою лікарською комісією кандидатів на військову службу та військовозобов’язаних За рахунок заходу забезпечено заробітну плату працівникам, які залучені до роботи в військово -лікарських комісіях в повному обсязі. Надання населенню медичних послуг понад обсяг, передбачений програмою державних гарантій медичного обслуговування населення із проведення аутологічної трансплантації гемопоетичних стовбурових клітин пацієнтам, які проживають на території міста Києва не менше року. На виконання заходу у квітні – грудні 2020 року: затверджено програмою – 32 064,00 тис. грн; передбачено кошторисом – 22 628,72 тис. грн; освоєно – 11 553,93 тис. грн, 51 % від плану.  Надана медична допомога 23 особам (за аналогічний період 2019 рік – 51 особі), що у порівнянні з 2019 менше на 54,9%. Зменшення пов’язане з введенням карантину, що спричинило відкладення проведення планових трансплантацій та  включення з липня місяця 2020 року КНП «Київський центр трансплантації кісткового мозку» до пілотного проекту МОЗ України.  З вересня 2020 року проведення аутологічної трансплантації гемопоетичних стовбурових клітин проводиться за рахунок МОЗ України  згідно договору № 60 від 08.09.2020. Відшкодування пільгових пенсій для закладів охорони здоров'я вторинного та третинного рівня Профінансовано виплати, які отримують пенсії за віком на пільгових умовах, відповідно до списків наданих Пенсійним фондом (100% від фактичної потреби), Безкоштовні ліки (постанова КМУ 1303) для фінансування закладами охорони здоров'я вторинного та третинного рівня, Підтримка закладів охорони здоров'я вторинного та третинного рівня надання медичної допомоги в частині оплати комунальних послуг та енергоносіїв (Оплата здійснювалась відповідно до фактичної потреби згідно заявок на фінансування від керівників закладів охорони здоров’я) Планові показники по спеціальному фонду не виконано внаслідок реформування закладів охорони здоров'я в комунальні некомерційні підприємства.</t>
  </si>
  <si>
    <t>Напрям 2:  Надання населенню медичних послуг понад обсяг, передбачений програмою державних гарантій медичного обслуговування населення із проведення  оглядів фізкультурників та спортсмені - в зв’язку з карантинними обмеженнями (надання тільки ургентної допомоги) проведення планових поглиблених оглядів контингенту спортсменів було припинено на період жорсткого карантину (у відповідності до постанови Кабінету Міністрів України від 16 березня 2020 р. № 215 «Про внесення змін до постанови Кабінету Міністрів України від 11 березня 2020 р. № 211»). 
Надання населенню медичних послуг понад обсяг, передбачений програмою державних гарантій медичного обслуговування населення із огляду  військовою лікарською комісією кандидатів на військову службу та військовозобов’язаних За рахунок заходу забезпечено заробітну плату працівникам, які залучені до роботи в військово -лікарських комісіях в повному обсязі.
По казники збільшено по спеціальному фонду за рахунок надходжень по платним послугам та благодійної допомоги, в т.числі централізовані та натуральні надходження.</t>
  </si>
  <si>
    <t>Напрям 5:  Планові показники по спеціальному фонду не виконано внаслідок реформування закладів охорони здоров'я в комунальні некомерційні підприємства.</t>
  </si>
  <si>
    <t>Напрям 6:  Щомісячна безповоротна фінансова допомога у зв’язку із переходом на іншу форму оплати праці   згідно з розпорядженнями Київської міської державної адміністрації виплату безповоротної фінансової допомоги проведено медичним працівникам за основним місцем роботи пропорційно відпрацьованого часу в повному обсязі.   Оплата здійснювалась відповідно до фактично відпрацьованого часу згідно заявок на фінансування від керівників закладів охорони здоров’я</t>
  </si>
  <si>
    <t xml:space="preserve">Напрям 7:   Рівень освоєння пояснюється карантинними заходами, впровадженими на території України (тимчасове припинення проведення планових заходів з госпіталізації та планових операцій, крім термінових та невідкладних) під час карантину не проводився забір крові у виїзних умовах, проведення рентгенівських досліджень пересувними флюорографами,  зменшення використання автомобільного транспорту. </t>
  </si>
  <si>
    <t>8. Видатки (надані кредити з бюджету) на реалізацію місцевих/регіональних програм, які виконуються в межах бюджетної програми</t>
  </si>
  <si>
    <t xml:space="preserve">Найменування місцевої/регіональної програми </t>
  </si>
  <si>
    <t>Касові видатки (надані кредити)</t>
  </si>
  <si>
    <t>Міська цільова програма "Здоров'я киян" на 2020-2022 роки</t>
  </si>
  <si>
    <t>9. Результативні показники бюджетної програми та аналіз їх виконання:</t>
  </si>
  <si>
    <t>Показники</t>
  </si>
  <si>
    <t>Одниця виміру</t>
  </si>
  <si>
    <t>Джерело інформації</t>
  </si>
  <si>
    <t>Фактичні результативні показники, досягнуті за рахунок касових видатків (наданих кредитів з бюджету)</t>
  </si>
  <si>
    <t>затрат</t>
  </si>
  <si>
    <t>обсяг видатків для надання належної лікарсько-акушерської та амбулаторно - поліклінічної допомоги вагітним, роділлям, породіллям та новонародженим</t>
  </si>
  <si>
    <t>грн.</t>
  </si>
  <si>
    <t>Рішення ?!</t>
  </si>
  <si>
    <t>Пояснення щодо причин розбіжностей між затвердженими та досягнутими результативними показниками</t>
  </si>
  <si>
    <t>Показники збільшено по спеціальному фонду за рахунок надходжень по платним послугам та благодійної допомоги, в т.числі централізовані та натуральні надходження.</t>
  </si>
  <si>
    <t>кількість пологових будинків</t>
  </si>
  <si>
    <t>ОД.</t>
  </si>
  <si>
    <t>мережа</t>
  </si>
  <si>
    <t>кількість ліжок</t>
  </si>
  <si>
    <t>Звітність установ</t>
  </si>
  <si>
    <t>кількість штатних одиниць</t>
  </si>
  <si>
    <t>штатний розпис</t>
  </si>
  <si>
    <t>відбулись зміни в штатній чисельності в частині скорочення, а також через неповну укомплектованість штатних посад</t>
  </si>
  <si>
    <t>у т. ч. лікарів</t>
  </si>
  <si>
    <t>продукту</t>
  </si>
  <si>
    <t>кількість ліжко-днів</t>
  </si>
  <si>
    <t>тис.од.</t>
  </si>
  <si>
    <t>кількість породіль</t>
  </si>
  <si>
    <t xml:space="preserve">осіб </t>
  </si>
  <si>
    <t>кількість новонароджених</t>
  </si>
  <si>
    <t>ефективності</t>
  </si>
  <si>
    <t>середня тривалість перебування породіль у пологовому будинку</t>
  </si>
  <si>
    <t>ДНІВ</t>
  </si>
  <si>
    <t>Розрахунок</t>
  </si>
  <si>
    <t>кількість породіль на одного лікаря</t>
  </si>
  <si>
    <t>завантаженість ліжкового фонду</t>
  </si>
  <si>
    <t>якості</t>
  </si>
  <si>
    <t>зниження показника летальності</t>
  </si>
  <si>
    <t>ВІДС.</t>
  </si>
  <si>
    <t>за підсумками І кварталу 2020 року показник летальності 0, за підсумками 12 місяців 2020 року летальність знизилась на порівняно з 2019 роком: за минулий рік помеорло 2 особи, за 2020 рік - 0</t>
  </si>
  <si>
    <t>зниження кількості кесарських розтинів по відношенню до загальної чисельності пологів</t>
  </si>
  <si>
    <t>обсяг видатків для надання населенню спеціалізованої стаціонарної медичної допомоги та амбулаторно-поліклінічної допомоги</t>
  </si>
  <si>
    <t>ГРН.</t>
  </si>
  <si>
    <t>Планові показники по спеціальному фонду не виконано внаслідок реформування закладів охорони здоров'я в комунальні некомерційні підприємства.</t>
  </si>
  <si>
    <t>кількість установ</t>
  </si>
  <si>
    <t>на кінець року налічується 7 136,25 фактично зайнятих посад, різниця виникла за рахунок реорганізації та переходу в/з КПКВ трьох закладів: комунальне некомерційне підприємство «Клінічна лікарня «ПСИХІАТРІЯ»  + 1714,75 штатних одиниць (1613,50 фактично зайнятих), комунальне некомерційне підприємство «ДЕРМАТОВЕНЕРОЛОГІЯ» + 231,25 штатних одиниць (181,00 фактично зайнятих), Шкірно-венерологічний диспансер № 5 Подільського району – 77,25 штатних одиниць (47,50 фактично зайнятих). Крім того відбулись зміни в штатній чисельності в частині скорочення, а також через неповну укомплектованість штатних посад</t>
  </si>
  <si>
    <t>кількість ліжок у звичайних стаціонарах</t>
  </si>
  <si>
    <t xml:space="preserve">кількість ліжок у стаціонарах денного перебування </t>
  </si>
  <si>
    <t>кількість ліжок у денних стаціонарах</t>
  </si>
  <si>
    <t>кількість ліжко-днів у звичайних стаціонарах</t>
  </si>
  <si>
    <t>на кінець року налічується 4763 ліжка в зв’язку з переходом в КПКВ двох закладів: комунальне некомерційне підприємство «Клінічна лікарня «ПСИХІАТРІЯ»  + 1 275 ліжок звичайного стаціонару, комунальне некомерційне підприємство «ДЕРМАТОВЕНЕРОЛОГІЯ» + 40 ліжок. Також відбулось збільшення кількості ліжок стаціонару денного перебування порівняно з 2019 роком в зв’язку з переходом в КПКВ комунального некомерційного підприємства «ДЕРМАТОВЕНЕРОЛОГІЯ» + 80 ліжок денного перебування.</t>
  </si>
  <si>
    <t>кількість ліжко-днів у стаціонарах денного перебування</t>
  </si>
  <si>
    <t>кількість ліжко-днів у денних стаціонарах</t>
  </si>
  <si>
    <t>кількість лікарських відвідувань (у поліклінічних відділеннях)</t>
  </si>
  <si>
    <t>кількість пролікованих хворих у стаціонарі</t>
  </si>
  <si>
    <t>у т. ч. у денному стаціонарі</t>
  </si>
  <si>
    <t>кількість прооперованих хворих</t>
  </si>
  <si>
    <t>кількість проведених операцій</t>
  </si>
  <si>
    <t>од.</t>
  </si>
  <si>
    <t>пояснюється карантинними заходами, впровадженими на території України (тимчасове припинення проведення планових заходів з госпіталізації та планових операцій, крім термінових та невідкладних)</t>
  </si>
  <si>
    <t>завантаженість ліжкового фонду у звичайних стаціонарах</t>
  </si>
  <si>
    <t>завантаженість ліжкового фонду у стаціонарах денного перебування</t>
  </si>
  <si>
    <t>завантаженість ліжкового фонду у денних стаціонарах</t>
  </si>
  <si>
    <t>середня тривалість лікування в стаціонарі одного хворого</t>
  </si>
  <si>
    <t>зниження рівня захворюваності порівняно з попереднім роком</t>
  </si>
  <si>
    <t>за оперативною інформацією (півріччя) відхилення показника загальної захворюваності населення від даних попереднього року складає – 19,72 %</t>
  </si>
  <si>
    <t>в 2019 році кількість померлих в спеціалізованих закладах склала 948 особи, в 2020 році 905 особа. Летальність по розділу знизилась на 4,5 %</t>
  </si>
  <si>
    <t>обсяг видатків на оплату енергоносіїв та комунальних послуг всього</t>
  </si>
  <si>
    <t>з них на оплату:</t>
  </si>
  <si>
    <t>теплопостачання</t>
  </si>
  <si>
    <t>водопостачання</t>
  </si>
  <si>
    <t>електроенергії</t>
  </si>
  <si>
    <t>облікові дані установ (звітність установ)</t>
  </si>
  <si>
    <t>природнього газу</t>
  </si>
  <si>
    <t>оплата інших енергоносіїв та ін ком послуг</t>
  </si>
  <si>
    <t>загальна площа приміщень</t>
  </si>
  <si>
    <t>КВ. М.</t>
  </si>
  <si>
    <t>опалювальна площа приміщень</t>
  </si>
  <si>
    <t>обсяг споживання енергоресурсів, натуральні одиниці, в тому числі:</t>
  </si>
  <si>
    <t>тис.Гкал</t>
  </si>
  <si>
    <t>ТИС.КУБ.М</t>
  </si>
  <si>
    <t>тис.кВт.год</t>
  </si>
  <si>
    <t>середнє споживання комунальних послуг та енергоносіїв  в тому числі:</t>
  </si>
  <si>
    <t>гкал на 1 кв.м опал.площі</t>
  </si>
  <si>
    <t>куб.м на 1 кв.м заг.площі</t>
  </si>
  <si>
    <t>квт.год на 1 кв.м заг.площі</t>
  </si>
  <si>
    <t>річна економія витрачання енергоресурсів в натуральному виразі:</t>
  </si>
  <si>
    <t>- теплопостачання</t>
  </si>
  <si>
    <t>- водопостачання</t>
  </si>
  <si>
    <t>- електроенергії</t>
  </si>
  <si>
    <t>- природнього газу</t>
  </si>
  <si>
    <t xml:space="preserve">обсяг річної економії бюджетних коштів на оплату комунальних послуг та енергоносіїв внаслідок реалізації заходів з енергозбереження 
</t>
  </si>
  <si>
    <t>обсяг видатків на капітальний ремонт приміщень та інших об’єктів</t>
  </si>
  <si>
    <t xml:space="preserve">загальна площа  приміщень установ </t>
  </si>
  <si>
    <t>М.КВ.</t>
  </si>
  <si>
    <t>площа, яка потребує капітального ремонту</t>
  </si>
  <si>
    <t>кількість об’єктів, які потребують ремонту</t>
  </si>
  <si>
    <t>кількість установ,  в яких планується проведення капітального ремонту</t>
  </si>
  <si>
    <t>кількість установ зменшено за рахунок власних надходжень</t>
  </si>
  <si>
    <t xml:space="preserve"> кількість об’єктів, що планується відремонтувати
</t>
  </si>
  <si>
    <t>кількість об'єктів зменшено за рахунок власних надходжень</t>
  </si>
  <si>
    <t>площа об’єктів, що планується відремонтувати</t>
  </si>
  <si>
    <t>площа зменшена за рахунок власних надходжень</t>
  </si>
  <si>
    <t xml:space="preserve"> середня вартість ремонту  одного об’єкта</t>
  </si>
  <si>
    <t>середня вартість одного об'єкта зменшена за рахунок  зменшення власних надходжень</t>
  </si>
  <si>
    <t xml:space="preserve">середня вартість ремонту 1 кв. м. </t>
  </si>
  <si>
    <t xml:space="preserve"> питома вага  об’єктів, які планується відремонтувати у загальній кількості об’єктів, що потребує ремонту</t>
  </si>
  <si>
    <t>питома вага об'єктів зменшена за рахунок зменшення кількості об'єктів по власним надходженням</t>
  </si>
  <si>
    <t xml:space="preserve"> питома вага площі, яку планується відремонтувати у загальній площі, що потребує ремонту</t>
  </si>
  <si>
    <t>питома вага площі зменшена за рахунок зменшення власних надходжень</t>
  </si>
  <si>
    <t>обсяг видатків для придбання обладнання та предметів довгострокового користування</t>
  </si>
  <si>
    <t>кошти субвенції (26931800грн.) не виористано в зв'язку із відсутністю на державному рівні Порядку облаштування та функціонування тимчасових закладів охорони здоров"я (спеціалізованих шпиталів) станом на 30.12.2020</t>
  </si>
  <si>
    <t>- оргтехніка</t>
  </si>
  <si>
    <t>- медичне обладнання</t>
  </si>
  <si>
    <t>- інші</t>
  </si>
  <si>
    <t>кількість установ (закладів), в яких проведено оновлення матеріально-технічної бази</t>
  </si>
  <si>
    <t>кількість одиниць придбаного обладнання і предметів довгострокового користування, в т.ч. за групами</t>
  </si>
  <si>
    <t>середні витрати на придбання одиниці обладнання та предметів довгострокового користування</t>
  </si>
  <si>
    <t>динаміка кількості придбаного обладнання до кількості, придбаної попереднього року</t>
  </si>
  <si>
    <t>%</t>
  </si>
  <si>
    <t>Обсяг видатків на виплату щомісячної безповоротної фінансової допомоги у зв'язку із переходом на іншу форму оплати праці, в т.ч.:</t>
  </si>
  <si>
    <t>Рішення КМР,  Розпорядження КМДА</t>
  </si>
  <si>
    <t>Щомісячна безповоротна фінансова допомога у зв’язку із переходом на іншу форму оплати праці   згідно з розпорядженнями Київської міської державної адміністрації виплату безповоротної фінансової допомоги проведено медичним працівникам за основним місцем роботи пропорційно відпрацьованого часу в повному обсязі.   Оплата здійснювалась відповідно до фактично відпрацьованого часу згідно заявок на фінансування від керівників закладів охорони здоров’я.</t>
  </si>
  <si>
    <t>лікарям та професіоналам, що прирівнені за оплатою праці до лікарів</t>
  </si>
  <si>
    <t>фахівцям з базовою медичною освітою та працівникам, що прирівнені за оплатою праці до них</t>
  </si>
  <si>
    <t>молодшому медичному персоналу</t>
  </si>
  <si>
    <t>кількість лікарів та професіоналів, що прирівнені за оплатою праці до лікарів</t>
  </si>
  <si>
    <t>ОСІБ</t>
  </si>
  <si>
    <t>Статистичні дані</t>
  </si>
  <si>
    <t>кількість фахівців з базовою та  неповною вищою медичною освітою та працівників, що прирівняні за оплатою праці до них</t>
  </si>
  <si>
    <t>кількість осіб молодшого медичного персоналу</t>
  </si>
  <si>
    <t>середньомісячний обсяг додаткових виплат на одного лікаря та професіонала, що прирівнений за оплатою праці до лікарів</t>
  </si>
  <si>
    <t>середньомісячний обсяг додаткових виплат на одного фахівця з базовою та неповною медичною освітою та працівника, що прирівняний за оплатою праці до них</t>
  </si>
  <si>
    <t>середньомісячний обсяг додаткових виплат на одного працівника молодшого медичного персоналу</t>
  </si>
  <si>
    <t>відсоток охоплення медичного персоналу для надання щомісячної безповоротної фінансової допомоги</t>
  </si>
  <si>
    <t>запланована кількість фізичних осіб 6360, фактична - 4621 осіб</t>
  </si>
  <si>
    <t xml:space="preserve"> Обсяг видатків на забезпечення закладів охорони здоров'я комунальної власності міста Києва шляхом централізованого забезпечення послугою санітарного транспорту для надання   вторинної та третинної допомоги</t>
  </si>
  <si>
    <t>кількість машино/годин на забезпечення послугою санітарного транспорту для надання вторинної та третинної допомоги</t>
  </si>
  <si>
    <t>МАШ. ГОД</t>
  </si>
  <si>
    <t>кількість автотранспорту для забезпечення закладів</t>
  </si>
  <si>
    <t>середні витрати на одну машино/годину</t>
  </si>
  <si>
    <t>рівень забезпечення закладів автотранспортом</t>
  </si>
  <si>
    <t>Аналіз стану виконання результативних показників</t>
  </si>
  <si>
    <t xml:space="preserve">Видатки по завданню "Надання спеціалізованої стаціонарнаої медичної допомоги населенню" та "Лікарсько-акушерська допомога"  планувались з урахуванням особливостей, повʼязаних із запровадженням з 01.04.2020 року другого етапу медичної реформи, відповідно до якої передбачено перехід від утримання мережі закладів охорони здоровʼя до оплати за фактично надані пацієнтам медичних послуг в рамках програми медичних гарантій за договорами укладеними з Національною службою здоровʼя України. Відповідно до положень Бюджетного кодексу України з місцевого бюджету заплановано видатки на покриття вартості комунальних послуг та енергоносіїв комунальних закладів охорони здоров’я, заходи міських цільових програм та видатки на інші заклади та заходи у системі охорони здоров’я
Протягом 2020 року, відповідно до додатку 12 до рішення Київської міської ради "Про бюджет міста Києва на 2020 рік" від 12.12.2019 N 456/8029 (зі змінами), реалізовано за рахунок коштів громадського бюджету міста Києва та загального бюджету міста Києва реалізовано громадський проєкт № 1048 ««Медичне обладнання для київського центру трансплантації кісткового мозку» - освоєно 1 489,0 тис. гривень (100 %): отримано Апарат для штучної вентиляції легень, Систему реєстрації медичної інформації/Монітор пацієнта, Комбінований холодильник з морозильною камерою для крові, Шприцеву помпу (інфузійний шприцевий насос), Пульсоксиметр портативний, проведено аварійний ремонт парового автоклава.
</t>
  </si>
  <si>
    <t>10. Узагальнений висновок про виконання бюджетної програми.</t>
  </si>
  <si>
    <t xml:space="preserve">По загальному фонду план видатків на 2020 ріфк освоєно на 88,7 % 
В мережі виникли зміни в частині реорганізації та переходу закладів в інші КПКВ: 
•	територіально-медичне об’єднання «Психіатрія» реорганізовано в комунальне некомерційне підприємство «Клінічна лікарня «ПСИХІАТРІЯ»» виконавчого органу Київської міської ради (Київської міської державної адміністрації) та перейшло з КПКВ 0712010 «Багатопрофільна стаціонарна медична допомога населенню» до КПКВ 0712020 «Спеціалізована стаціонарна медична допомога населенню»;
•	територіально-медичне об’єднання «Фтизіатрія» реорганізовано в комунальне некомерційне підприємство «ФТИЗІАТРІЯ» виконавчого органу Київської міської ради (Київської міської державної адміністрації) та перейшло з КПКВ 0712010 «Багатопрофільна стаціонарна медична допомога населенню» до КПКВ 0712090 «Спеціалізована амбулаторно-поліклінічна допомога населенню»;
•	територіально-медичне об’єднання «Дерматовенерологія» реорганізовано в комунальне некомерційне підприємство «ДЕРМАТОВЕНЕРОЛОГІЯ» виконавчого органу Київської міської ради (Київської міської державної адміністрації) та перейшло з КПКВ 0712010 «Багатопрофільна стаціонарна медична допомога населенню» до КПКВ 0712020 «Спеціалізована стаціонарна медична допомога населенню»
•	комунальне некомерційне підприємство «Шкірно-венерологічний диспансер № 5» виконавчого органу Київської міської ради (Київської міської державної адміністрації) перейшло з КПКВ 0712020 «Спеціалізована стаціонарна медична допомога населенню» до КПКВ 0712090 «Спеціалізована амбулаторно-поліклінічна допомога населенню»
на початок року  налічувалось 8 044,00 фактично зайнятих посад, на кінець року налічується 7 932,00 фактично зайнятих посад, різниця виникла за рахунок реорганізації та переходу в/з КПКВ трьох закладів: комунальне некомерційне підприємство «Клінічна лікарня «ПСИХІАТРІЯ»  + 1714,75 штатних одиниць (1613,50 фактично зайнятих), комунальне некомерційне підприємство «ДЕРМАТОВЕНЕРОЛОГІЯ» + 231,25 штатних одиниць (181,00 фактично зайнятих), Шкірно-венерологічний диспансер № 5 Подільського району – 77,25 штатних одиниць (47,50 фактично зайнятих). Крім того відбулись зміни в штатній чисельності в частині скорочення, а також через неповну укомплектованість штатних посад
на початок 2020 року налічується 3 748 ліжок звичайного стаціонару, на кінець року налічується 5 063 ліжка в зв’язку з переходом в КПКВ двох закладів: комунальне некомерційне підприємство «Клінічна лікарня «ПСИХІАТРІЯ»  + 1 275 ліжок звичайного стаціонару, комунальне некомерційне підприємство «ДЕРМАТОВЕНЕРОЛОГІЯ» + 40 ліжок. Також відбулось збільшення кількості ліжок стаціонару денного перебування в зв’язку з переходом в КПКВ комунального некомерційного підприємства «ДЕРМАТОВЕНЕРОЛОГІЯ» + 80 ліжок денного перебування. За цією ж причиною відбулось збільшення кількості ліжко днів. </t>
  </si>
  <si>
    <t>* Зазначаються всі напрями використання бюджетних коштів, затверджені у паспорті бюджетної програми.</t>
  </si>
  <si>
    <t>Директор Департаменту охорони здоров'я виконавчого органу Київської міської ради (КМДА)</t>
  </si>
  <si>
    <t>Валентина  ГІНЗБУРГ</t>
  </si>
  <si>
    <t>(підпис)</t>
  </si>
  <si>
    <t>(ініціали/ініціал, прізвище)</t>
  </si>
  <si>
    <t>Заступник директора Департаменту - начальник управління економіки</t>
  </si>
  <si>
    <t>Виконання бюджетної програми за показниками 000013031 від 31.12.2020 23:24:02</t>
  </si>
  <si>
    <t>Дмитро КУЦОПАЛ</t>
  </si>
  <si>
    <t>1. Забезпечення надання населенню спеціалізованої стаціонарної медичної допомоги та амбулаторно-поліклінічної допомоги.</t>
  </si>
</sst>
</file>

<file path=xl/styles.xml><?xml version="1.0" encoding="utf-8"?>
<styleSheet xmlns="http://schemas.openxmlformats.org/spreadsheetml/2006/main">
  <numFmts count="11">
    <numFmt numFmtId="164" formatCode="0000000"/>
    <numFmt numFmtId="165" formatCode="00000000&quot;    &quot;"/>
    <numFmt numFmtId="166" formatCode="0000000&quot;  &quot;"/>
    <numFmt numFmtId="167" formatCode="0000&quot;    &quot;"/>
    <numFmt numFmtId="168" formatCode="0.0"/>
    <numFmt numFmtId="169" formatCode="0.0000"/>
    <numFmt numFmtId="170" formatCode="0.000"/>
    <numFmt numFmtId="171" formatCode="#,##0.0"/>
    <numFmt numFmtId="172" formatCode="#,##0.000"/>
    <numFmt numFmtId="173" formatCode="#,##0.0000"/>
    <numFmt numFmtId="174" formatCode="000000000"/>
  </numFmts>
  <fonts count="13">
    <font>
      <sz val="8"/>
      <name val="Arial"/>
      <family val="2"/>
    </font>
    <font>
      <sz val="8"/>
      <name val="Arial"/>
      <family val="2"/>
      <charset val="204"/>
    </font>
    <font>
      <sz val="12"/>
      <name val="Arial"/>
      <family val="2"/>
      <charset val="204"/>
    </font>
    <font>
      <sz val="6"/>
      <name val="Arial"/>
      <family val="2"/>
      <charset val="204"/>
    </font>
    <font>
      <b/>
      <sz val="8"/>
      <name val="Arial"/>
      <family val="2"/>
      <charset val="204"/>
    </font>
    <font>
      <b/>
      <i/>
      <sz val="8"/>
      <name val="Arial"/>
      <family val="2"/>
      <charset val="204"/>
    </font>
    <font>
      <sz val="7"/>
      <name val="Arial"/>
      <family val="2"/>
      <charset val="204"/>
    </font>
    <font>
      <b/>
      <sz val="9"/>
      <name val="Arial"/>
      <family val="2"/>
      <charset val="204"/>
    </font>
    <font>
      <i/>
      <sz val="8"/>
      <name val="Arial"/>
      <family val="2"/>
      <charset val="204"/>
    </font>
    <font>
      <i/>
      <sz val="9"/>
      <name val="Arial"/>
      <family val="2"/>
      <charset val="204"/>
    </font>
    <font>
      <i/>
      <sz val="9"/>
      <name val="Arial"/>
      <family val="2"/>
      <charset val="204"/>
    </font>
    <font>
      <b/>
      <sz val="8"/>
      <name val="Arial"/>
      <family val="2"/>
      <charset val="204"/>
    </font>
    <font>
      <sz val="8"/>
      <color rgb="FFFF0000"/>
      <name val="Arial"/>
      <family val="2"/>
      <charset val="204"/>
    </font>
  </fonts>
  <fills count="3">
    <fill>
      <patternFill patternType="none"/>
    </fill>
    <fill>
      <patternFill patternType="gray125"/>
    </fill>
    <fill>
      <patternFill patternType="solid">
        <fgColor indexed="9"/>
        <bgColor indexed="64"/>
      </patternFill>
    </fill>
  </fills>
  <borders count="29">
    <border>
      <left/>
      <right/>
      <top/>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2">
    <xf numFmtId="0" fontId="0" fillId="0" borderId="0" xfId="0"/>
    <xf numFmtId="0" fontId="1" fillId="0" borderId="0" xfId="0" applyFont="1" applyAlignment="1">
      <alignment horizontal="left"/>
    </xf>
    <xf numFmtId="0" fontId="0" fillId="0" borderId="0" xfId="0" applyAlignment="1">
      <alignment horizontal="left"/>
    </xf>
    <xf numFmtId="0" fontId="0" fillId="0" borderId="0" xfId="0" applyNumberFormat="1" applyAlignment="1">
      <alignment horizontal="left" wrapText="1"/>
    </xf>
    <xf numFmtId="0" fontId="0" fillId="0" borderId="2" xfId="0" applyNumberFormat="1" applyFont="1" applyBorder="1" applyAlignment="1">
      <alignment horizontal="left" wrapText="1"/>
    </xf>
    <xf numFmtId="0" fontId="3" fillId="0" borderId="0" xfId="0" applyFont="1" applyAlignment="1">
      <alignment horizontal="left"/>
    </xf>
    <xf numFmtId="0" fontId="0" fillId="2" borderId="0" xfId="0" applyNumberFormat="1" applyFill="1" applyAlignment="1">
      <alignment horizontal="left"/>
    </xf>
    <xf numFmtId="0" fontId="0" fillId="2" borderId="0" xfId="0" applyNumberFormat="1" applyFill="1" applyAlignment="1">
      <alignment horizontal="left" wrapText="1"/>
    </xf>
    <xf numFmtId="0" fontId="0" fillId="2" borderId="3" xfId="0" applyNumberFormat="1" applyFont="1" applyFill="1" applyBorder="1" applyAlignment="1">
      <alignment horizontal="left" vertical="center"/>
    </xf>
    <xf numFmtId="0" fontId="0" fillId="2" borderId="3" xfId="0" applyNumberFormat="1" applyFont="1" applyFill="1" applyBorder="1" applyAlignment="1">
      <alignment horizontal="left"/>
    </xf>
    <xf numFmtId="0" fontId="1" fillId="2" borderId="0" xfId="0" applyNumberFormat="1" applyFont="1" applyFill="1" applyAlignment="1">
      <alignment horizontal="left"/>
    </xf>
    <xf numFmtId="0" fontId="11" fillId="0" borderId="0" xfId="0" applyFont="1" applyAlignment="1">
      <alignment horizontal="left"/>
    </xf>
    <xf numFmtId="0" fontId="4" fillId="0" borderId="10" xfId="0" applyFont="1" applyBorder="1" applyAlignment="1">
      <alignment horizontal="left"/>
    </xf>
    <xf numFmtId="0" fontId="0" fillId="0" borderId="26" xfId="0" applyNumberFormat="1" applyFont="1" applyBorder="1" applyAlignment="1">
      <alignment horizontal="left" vertical="center" wrapText="1"/>
    </xf>
    <xf numFmtId="0" fontId="0" fillId="0" borderId="27" xfId="0" applyNumberFormat="1" applyFont="1" applyBorder="1" applyAlignment="1">
      <alignment horizontal="left" vertical="center" wrapText="1"/>
    </xf>
    <xf numFmtId="0" fontId="0" fillId="0" borderId="28" xfId="0" applyNumberFormat="1" applyFont="1" applyBorder="1" applyAlignment="1">
      <alignment horizontal="left" vertical="center" wrapText="1"/>
    </xf>
    <xf numFmtId="0" fontId="0" fillId="0" borderId="3" xfId="0" applyFont="1" applyBorder="1" applyAlignment="1">
      <alignment horizontal="left"/>
    </xf>
    <xf numFmtId="0" fontId="0" fillId="0" borderId="0" xfId="0" applyNumberFormat="1" applyAlignment="1">
      <alignment horizontal="left" wrapText="1"/>
    </xf>
    <xf numFmtId="0" fontId="0" fillId="0" borderId="0" xfId="0" applyNumberFormat="1" applyFont="1" applyAlignment="1">
      <alignment horizontal="left" wrapText="1"/>
    </xf>
    <xf numFmtId="0" fontId="1" fillId="0" borderId="0" xfId="0" applyNumberFormat="1" applyFont="1" applyAlignment="1">
      <alignment horizontal="left" wrapText="1"/>
    </xf>
    <xf numFmtId="0" fontId="9" fillId="0" borderId="0" xfId="0" applyNumberFormat="1" applyFont="1" applyAlignment="1">
      <alignment horizontal="left" wrapText="1"/>
    </xf>
    <xf numFmtId="0" fontId="9" fillId="0" borderId="2" xfId="0" applyFont="1" applyBorder="1" applyAlignment="1">
      <alignment horizontal="left"/>
    </xf>
    <xf numFmtId="0" fontId="9" fillId="0" borderId="0" xfId="0" applyNumberFormat="1" applyFont="1" applyAlignment="1">
      <alignment horizontal="center"/>
    </xf>
    <xf numFmtId="174" fontId="3" fillId="0" borderId="0" xfId="0" applyNumberFormat="1" applyFont="1" applyAlignment="1">
      <alignment horizontal="left"/>
    </xf>
    <xf numFmtId="0" fontId="3" fillId="0" borderId="0" xfId="0" applyFont="1" applyAlignment="1">
      <alignment horizontal="left"/>
    </xf>
    <xf numFmtId="0" fontId="0" fillId="0" borderId="3" xfId="0" applyNumberFormat="1" applyFont="1" applyBorder="1" applyAlignment="1">
      <alignment horizontal="center" vertical="top"/>
    </xf>
    <xf numFmtId="0" fontId="10" fillId="0" borderId="0" xfId="0" applyNumberFormat="1" applyFont="1" applyAlignment="1">
      <alignment horizontal="center"/>
    </xf>
    <xf numFmtId="0" fontId="7" fillId="2" borderId="10" xfId="0" applyNumberFormat="1" applyFont="1" applyFill="1" applyBorder="1" applyAlignment="1">
      <alignment horizontal="left" wrapText="1"/>
    </xf>
    <xf numFmtId="1" fontId="1" fillId="2" borderId="10" xfId="0" applyNumberFormat="1" applyFont="1" applyFill="1" applyBorder="1" applyAlignment="1">
      <alignment horizontal="right"/>
    </xf>
    <xf numFmtId="0" fontId="1" fillId="2" borderId="10" xfId="0" applyNumberFormat="1" applyFont="1" applyFill="1" applyBorder="1" applyAlignment="1">
      <alignment horizontal="left" wrapText="1"/>
    </xf>
    <xf numFmtId="170" fontId="1" fillId="2" borderId="10" xfId="0" applyNumberFormat="1" applyFont="1" applyFill="1" applyBorder="1" applyAlignment="1">
      <alignment horizontal="right" vertical="center"/>
    </xf>
    <xf numFmtId="0" fontId="1" fillId="2" borderId="10" xfId="0" applyNumberFormat="1" applyFont="1" applyFill="1" applyBorder="1" applyAlignment="1">
      <alignment horizontal="right" vertical="center"/>
    </xf>
    <xf numFmtId="169" fontId="1" fillId="2" borderId="10" xfId="0" applyNumberFormat="1" applyFont="1" applyFill="1" applyBorder="1" applyAlignment="1">
      <alignment horizontal="right" vertical="center"/>
    </xf>
    <xf numFmtId="1" fontId="1" fillId="2" borderId="10" xfId="0" applyNumberFormat="1" applyFont="1" applyFill="1" applyBorder="1" applyAlignment="1">
      <alignment horizontal="right" vertical="center"/>
    </xf>
    <xf numFmtId="3" fontId="1" fillId="2" borderId="10" xfId="0" applyNumberFormat="1" applyFont="1" applyFill="1" applyBorder="1" applyAlignment="1">
      <alignment horizontal="right" vertical="center"/>
    </xf>
    <xf numFmtId="171" fontId="12" fillId="2" borderId="10" xfId="0" applyNumberFormat="1" applyFont="1" applyFill="1" applyBorder="1" applyAlignment="1">
      <alignment horizontal="right" vertical="center"/>
    </xf>
    <xf numFmtId="171" fontId="1" fillId="2" borderId="10" xfId="0" applyNumberFormat="1" applyFont="1" applyFill="1" applyBorder="1" applyAlignment="1">
      <alignment horizontal="right" vertical="center"/>
    </xf>
    <xf numFmtId="0" fontId="4" fillId="2" borderId="0" xfId="0" applyNumberFormat="1" applyFont="1" applyFill="1" applyAlignment="1">
      <alignment horizontal="left"/>
    </xf>
    <xf numFmtId="0" fontId="8" fillId="2" borderId="15" xfId="0" applyNumberFormat="1" applyFont="1" applyFill="1" applyBorder="1" applyAlignment="1">
      <alignment horizontal="left" wrapText="1"/>
    </xf>
    <xf numFmtId="1" fontId="7" fillId="2" borderId="1" xfId="0" applyNumberFormat="1" applyFont="1" applyFill="1" applyBorder="1" applyAlignment="1">
      <alignment horizontal="right"/>
    </xf>
    <xf numFmtId="0" fontId="7" fillId="2" borderId="1" xfId="0" applyNumberFormat="1" applyFont="1" applyFill="1" applyBorder="1" applyAlignment="1">
      <alignment horizontal="left" vertical="center" wrapText="1"/>
    </xf>
    <xf numFmtId="4" fontId="1" fillId="2" borderId="10" xfId="0" applyNumberFormat="1" applyFont="1" applyFill="1" applyBorder="1" applyAlignment="1">
      <alignment horizontal="right" vertical="center"/>
    </xf>
    <xf numFmtId="173" fontId="1" fillId="2" borderId="10" xfId="0" applyNumberFormat="1" applyFont="1" applyFill="1" applyBorder="1" applyAlignment="1">
      <alignment horizontal="right" vertical="center"/>
    </xf>
    <xf numFmtId="172" fontId="1" fillId="2" borderId="10" xfId="0" applyNumberFormat="1" applyFont="1" applyFill="1" applyBorder="1" applyAlignment="1">
      <alignment horizontal="right" vertical="center"/>
    </xf>
    <xf numFmtId="168" fontId="1" fillId="2" borderId="10" xfId="0" applyNumberFormat="1" applyFont="1" applyFill="1" applyBorder="1" applyAlignment="1">
      <alignment horizontal="right" vertical="center"/>
    </xf>
    <xf numFmtId="2" fontId="1" fillId="2" borderId="10" xfId="0" applyNumberFormat="1" applyFont="1" applyFill="1" applyBorder="1" applyAlignment="1">
      <alignment horizontal="right" vertical="center"/>
    </xf>
    <xf numFmtId="4" fontId="12" fillId="2" borderId="10" xfId="0" applyNumberFormat="1" applyFont="1" applyFill="1" applyBorder="1" applyAlignment="1">
      <alignment horizontal="right" vertical="center"/>
    </xf>
    <xf numFmtId="172" fontId="12" fillId="2" borderId="10" xfId="0" applyNumberFormat="1" applyFont="1" applyFill="1" applyBorder="1" applyAlignment="1">
      <alignment horizontal="right" vertical="center"/>
    </xf>
    <xf numFmtId="170" fontId="12" fillId="2" borderId="10" xfId="0" applyNumberFormat="1" applyFont="1" applyFill="1" applyBorder="1" applyAlignment="1">
      <alignment horizontal="right" vertical="center"/>
    </xf>
    <xf numFmtId="0" fontId="12" fillId="2" borderId="10" xfId="0" applyNumberFormat="1" applyFont="1" applyFill="1" applyBorder="1" applyAlignment="1">
      <alignment horizontal="right" vertical="center"/>
    </xf>
    <xf numFmtId="1" fontId="0" fillId="0" borderId="17" xfId="0" applyNumberFormat="1" applyFont="1" applyBorder="1" applyAlignment="1">
      <alignment horizontal="center"/>
    </xf>
    <xf numFmtId="1" fontId="0" fillId="0" borderId="16" xfId="0" applyNumberFormat="1" applyFont="1" applyBorder="1" applyAlignment="1">
      <alignment horizontal="center" vertical="center" wrapText="1"/>
    </xf>
    <xf numFmtId="1" fontId="0" fillId="0" borderId="17" xfId="0" applyNumberFormat="1" applyFont="1" applyBorder="1" applyAlignment="1">
      <alignment horizontal="center" vertical="center" wrapText="1"/>
    </xf>
    <xf numFmtId="1" fontId="0" fillId="0" borderId="18" xfId="0" applyNumberFormat="1" applyFont="1" applyBorder="1" applyAlignment="1">
      <alignment horizontal="center" vertical="center" wrapText="1"/>
    </xf>
    <xf numFmtId="4" fontId="5" fillId="0" borderId="10" xfId="0" applyNumberFormat="1" applyFont="1" applyBorder="1" applyAlignment="1">
      <alignment vertical="center"/>
    </xf>
    <xf numFmtId="0" fontId="0" fillId="0" borderId="0" xfId="0" applyAlignment="1">
      <alignment horizontal="left"/>
    </xf>
    <xf numFmtId="0" fontId="11" fillId="0" borderId="10" xfId="0" applyFont="1" applyBorder="1" applyAlignment="1">
      <alignment horizontal="left"/>
    </xf>
    <xf numFmtId="0" fontId="0" fillId="0" borderId="24" xfId="0" applyNumberFormat="1" applyFont="1" applyBorder="1" applyAlignment="1">
      <alignment horizontal="center" vertical="center" wrapText="1"/>
    </xf>
    <xf numFmtId="0" fontId="0" fillId="0" borderId="25" xfId="0" applyNumberFormat="1" applyFont="1" applyBorder="1" applyAlignment="1">
      <alignment horizontal="center" vertical="center" wrapText="1"/>
    </xf>
    <xf numFmtId="0" fontId="0" fillId="0" borderId="0" xfId="0" applyNumberFormat="1" applyAlignment="1">
      <alignment horizontal="center" vertical="center" wrapText="1"/>
    </xf>
    <xf numFmtId="0" fontId="0" fillId="0" borderId="11" xfId="0" applyNumberFormat="1" applyFont="1" applyBorder="1" applyAlignment="1">
      <alignment horizontal="center" vertical="center" wrapText="1"/>
    </xf>
    <xf numFmtId="0" fontId="0" fillId="0" borderId="8" xfId="0" applyNumberFormat="1" applyFont="1" applyBorder="1" applyAlignment="1">
      <alignment horizontal="center" vertical="center" wrapText="1"/>
    </xf>
    <xf numFmtId="0" fontId="6" fillId="0" borderId="11" xfId="0" applyNumberFormat="1" applyFont="1" applyBorder="1" applyAlignment="1">
      <alignment horizontal="center" vertical="center" wrapText="1"/>
    </xf>
    <xf numFmtId="0" fontId="6" fillId="0" borderId="8" xfId="0" applyNumberFormat="1" applyFont="1" applyBorder="1" applyAlignment="1">
      <alignment horizontal="center" vertical="center" wrapText="1"/>
    </xf>
    <xf numFmtId="0" fontId="6" fillId="0" borderId="0" xfId="0" applyNumberFormat="1" applyFont="1" applyAlignment="1">
      <alignment horizontal="center" vertical="center" wrapText="1"/>
    </xf>
    <xf numFmtId="0" fontId="0" fillId="0" borderId="7" xfId="0" applyNumberFormat="1" applyFont="1" applyBorder="1" applyAlignment="1">
      <alignment horizontal="center" vertical="center" wrapText="1"/>
    </xf>
    <xf numFmtId="0" fontId="0" fillId="0" borderId="10" xfId="0" applyNumberFormat="1" applyFont="1" applyBorder="1" applyAlignment="1">
      <alignment horizontal="center" vertical="center" wrapText="1"/>
    </xf>
    <xf numFmtId="0" fontId="0" fillId="0" borderId="15" xfId="0" applyNumberFormat="1" applyFont="1" applyBorder="1" applyAlignment="1">
      <alignment horizontal="center" vertical="center" wrapText="1"/>
    </xf>
    <xf numFmtId="0" fontId="0" fillId="0" borderId="13" xfId="0" applyNumberFormat="1" applyFont="1" applyBorder="1" applyAlignment="1">
      <alignment horizontal="center" vertical="center" wrapText="1"/>
    </xf>
    <xf numFmtId="0" fontId="0" fillId="0" borderId="20" xfId="0" applyNumberFormat="1" applyFont="1" applyBorder="1" applyAlignment="1">
      <alignment horizontal="center" vertical="center" wrapText="1"/>
    </xf>
    <xf numFmtId="0" fontId="0" fillId="0" borderId="21" xfId="0" applyNumberFormat="1" applyFont="1" applyBorder="1" applyAlignment="1">
      <alignment horizontal="center" vertical="center" wrapText="1"/>
    </xf>
    <xf numFmtId="1" fontId="0" fillId="2" borderId="10" xfId="0" applyNumberFormat="1" applyFont="1" applyFill="1" applyBorder="1" applyAlignment="1">
      <alignment horizontal="right"/>
    </xf>
    <xf numFmtId="0" fontId="5" fillId="2" borderId="10" xfId="0" applyNumberFormat="1" applyFont="1" applyFill="1" applyBorder="1" applyAlignment="1">
      <alignment horizontal="left" wrapText="1"/>
    </xf>
    <xf numFmtId="4" fontId="8" fillId="2" borderId="10" xfId="0" applyNumberFormat="1" applyFont="1" applyFill="1" applyBorder="1" applyAlignment="1">
      <alignment vertical="center"/>
    </xf>
    <xf numFmtId="0" fontId="0" fillId="0" borderId="22" xfId="0" applyNumberFormat="1" applyFont="1" applyBorder="1" applyAlignment="1">
      <alignment horizontal="center" vertical="center" wrapText="1"/>
    </xf>
    <xf numFmtId="0" fontId="0" fillId="0" borderId="23" xfId="0" applyNumberFormat="1" applyFont="1" applyBorder="1" applyAlignment="1">
      <alignment horizontal="center" vertical="center" wrapText="1"/>
    </xf>
    <xf numFmtId="0" fontId="0" fillId="0" borderId="2" xfId="0" applyNumberFormat="1" applyFont="1" applyBorder="1" applyAlignment="1">
      <alignment horizontal="center" vertical="center" wrapText="1"/>
    </xf>
    <xf numFmtId="0" fontId="0" fillId="0" borderId="6" xfId="0" applyNumberFormat="1" applyFont="1" applyBorder="1" applyAlignment="1">
      <alignment horizontal="center" vertical="center" wrapText="1"/>
    </xf>
    <xf numFmtId="0" fontId="0" fillId="0" borderId="12" xfId="0" applyNumberFormat="1" applyFont="1" applyBorder="1" applyAlignment="1">
      <alignment horizontal="center" vertical="center" wrapText="1"/>
    </xf>
    <xf numFmtId="1" fontId="0" fillId="0" borderId="16" xfId="0" applyNumberFormat="1" applyFont="1" applyBorder="1" applyAlignment="1">
      <alignment horizontal="left"/>
    </xf>
    <xf numFmtId="1" fontId="0" fillId="0" borderId="18" xfId="0" applyNumberFormat="1" applyFont="1" applyBorder="1" applyAlignment="1">
      <alignment horizontal="center"/>
    </xf>
    <xf numFmtId="4" fontId="8" fillId="0" borderId="10" xfId="0" applyNumberFormat="1" applyFont="1" applyBorder="1" applyAlignment="1">
      <alignment vertical="center"/>
    </xf>
    <xf numFmtId="4" fontId="0" fillId="2" borderId="10" xfId="0" applyNumberFormat="1" applyFont="1" applyFill="1" applyBorder="1" applyAlignment="1">
      <alignment horizontal="right" vertical="center"/>
    </xf>
    <xf numFmtId="0" fontId="0" fillId="2" borderId="10" xfId="0" applyNumberFormat="1" applyFont="1" applyFill="1" applyBorder="1" applyAlignment="1">
      <alignment horizontal="right" vertical="center"/>
    </xf>
    <xf numFmtId="0" fontId="0" fillId="0" borderId="4" xfId="0" applyNumberFormat="1" applyFont="1" applyBorder="1" applyAlignment="1">
      <alignment horizontal="center" vertical="center"/>
    </xf>
    <xf numFmtId="0" fontId="0" fillId="0" borderId="5" xfId="0" applyNumberFormat="1" applyFont="1" applyBorder="1" applyAlignment="1">
      <alignment horizontal="center" vertical="center"/>
    </xf>
    <xf numFmtId="0" fontId="0" fillId="0" borderId="6" xfId="0" applyNumberFormat="1" applyFont="1" applyBorder="1" applyAlignment="1">
      <alignment horizontal="center" vertical="center"/>
    </xf>
    <xf numFmtId="0" fontId="4" fillId="2" borderId="10" xfId="0" applyNumberFormat="1" applyFont="1" applyFill="1" applyBorder="1" applyAlignment="1">
      <alignment horizontal="center" vertical="center" wrapText="1"/>
    </xf>
    <xf numFmtId="0" fontId="0" fillId="2" borderId="19" xfId="0" applyNumberFormat="1" applyFont="1" applyFill="1" applyBorder="1" applyAlignment="1">
      <alignment horizontal="left" vertical="center" wrapText="1"/>
    </xf>
    <xf numFmtId="0" fontId="0" fillId="2" borderId="19" xfId="0" applyNumberFormat="1" applyFill="1" applyBorder="1" applyAlignment="1">
      <alignment horizontal="left" vertical="center" wrapText="1"/>
    </xf>
    <xf numFmtId="1" fontId="0" fillId="2" borderId="10" xfId="0" applyNumberFormat="1" applyFont="1" applyFill="1" applyBorder="1" applyAlignment="1">
      <alignment horizontal="center" vertical="center"/>
    </xf>
    <xf numFmtId="0" fontId="0" fillId="2" borderId="10" xfId="0" applyNumberFormat="1" applyFont="1" applyFill="1" applyBorder="1" applyAlignment="1">
      <alignment horizontal="left" vertical="center" wrapText="1"/>
    </xf>
    <xf numFmtId="0" fontId="0" fillId="0" borderId="4" xfId="0" applyNumberFormat="1" applyFont="1" applyBorder="1" applyAlignment="1">
      <alignment horizontal="center" vertical="center" wrapText="1"/>
    </xf>
    <xf numFmtId="0" fontId="0" fillId="0" borderId="5" xfId="0" applyNumberFormat="1" applyFont="1" applyBorder="1" applyAlignment="1">
      <alignment horizontal="center" vertical="center" wrapText="1"/>
    </xf>
    <xf numFmtId="1" fontId="0" fillId="0" borderId="14" xfId="0" applyNumberFormat="1" applyFont="1" applyBorder="1" applyAlignment="1">
      <alignment horizontal="center"/>
    </xf>
    <xf numFmtId="1" fontId="0" fillId="0" borderId="16" xfId="0" applyNumberFormat="1" applyFont="1" applyBorder="1" applyAlignment="1">
      <alignment horizontal="center"/>
    </xf>
    <xf numFmtId="0" fontId="0" fillId="0" borderId="9" xfId="0" applyNumberFormat="1" applyFont="1" applyBorder="1" applyAlignment="1">
      <alignment horizontal="center" vertical="center" wrapText="1"/>
    </xf>
    <xf numFmtId="0" fontId="0" fillId="0" borderId="0" xfId="0" applyNumberFormat="1" applyAlignment="1">
      <alignment horizontal="left"/>
    </xf>
    <xf numFmtId="166" fontId="0" fillId="0" borderId="2" xfId="0" applyNumberFormat="1" applyFont="1" applyBorder="1" applyAlignment="1">
      <alignment horizontal="center" wrapText="1"/>
    </xf>
    <xf numFmtId="1" fontId="0" fillId="0" borderId="2" xfId="0" applyNumberFormat="1" applyFont="1" applyBorder="1" applyAlignment="1">
      <alignment horizontal="center"/>
    </xf>
    <xf numFmtId="167" fontId="0" fillId="0" borderId="2" xfId="0" applyNumberFormat="1" applyFont="1" applyBorder="1" applyAlignment="1">
      <alignment horizontal="center"/>
    </xf>
    <xf numFmtId="0" fontId="0" fillId="0" borderId="2" xfId="0" applyNumberFormat="1" applyFont="1" applyBorder="1" applyAlignment="1">
      <alignment horizontal="left" wrapText="1"/>
    </xf>
    <xf numFmtId="1" fontId="0" fillId="0" borderId="2" xfId="0" applyNumberFormat="1" applyFont="1" applyBorder="1" applyAlignment="1">
      <alignment horizontal="center" wrapText="1"/>
    </xf>
    <xf numFmtId="0" fontId="3" fillId="0" borderId="3" xfId="0" applyNumberFormat="1" applyFont="1" applyBorder="1" applyAlignment="1">
      <alignment horizontal="center" vertical="top" wrapText="1"/>
    </xf>
    <xf numFmtId="0" fontId="3" fillId="0" borderId="0" xfId="0" applyNumberFormat="1" applyFont="1" applyAlignment="1">
      <alignment horizontal="center" vertical="top" wrapText="1"/>
    </xf>
    <xf numFmtId="0" fontId="3" fillId="0" borderId="0" xfId="0" applyNumberFormat="1" applyFont="1" applyAlignment="1">
      <alignment horizontal="center" vertical="top"/>
    </xf>
    <xf numFmtId="0" fontId="1" fillId="0" borderId="0" xfId="0" applyFont="1" applyAlignment="1">
      <alignment horizontal="left"/>
    </xf>
    <xf numFmtId="0" fontId="2" fillId="0" borderId="0" xfId="0" applyNumberFormat="1" applyFont="1" applyAlignment="1">
      <alignment horizontal="center" vertical="center"/>
    </xf>
    <xf numFmtId="164" fontId="0" fillId="0" borderId="0" xfId="0" applyNumberFormat="1" applyAlignment="1">
      <alignment horizontal="left" wrapText="1"/>
    </xf>
    <xf numFmtId="165" fontId="0" fillId="0" borderId="2" xfId="0" applyNumberFormat="1" applyFont="1" applyBorder="1" applyAlignment="1">
      <alignment horizontal="center" wrapText="1"/>
    </xf>
    <xf numFmtId="164" fontId="0" fillId="0" borderId="2" xfId="0" applyNumberFormat="1" applyFont="1" applyBorder="1" applyAlignment="1">
      <alignment horizontal="left" wrapText="1"/>
    </xf>
    <xf numFmtId="0" fontId="0" fillId="2" borderId="10" xfId="0" applyNumberFormat="1" applyFill="1" applyBorder="1" applyAlignment="1">
      <alignment horizontal="left"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7;&#1076;&#1086;&#1088;&#1086;&#1074;'&#1103;%20&#1082;&#1080;&#1103;&#1085;%2012%20&#1084;&#1110;&#1089;&#1103;&#1094;&#1110;&#1074;%202020%20&#1044;%2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85;&#1072;_01.01.2021&#1043;&#1060;&#105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ЗК"/>
      <sheetName val="під факт"/>
      <sheetName val="пенсыъ"/>
      <sheetName val="пыльг медик"/>
      <sheetName val="заходи 22.12.20"/>
    </sheetNames>
    <sheetDataSet>
      <sheetData sheetId="0">
        <row r="225">
          <cell r="C225">
            <v>233427776.23000002</v>
          </cell>
        </row>
      </sheetData>
      <sheetData sheetId="1"/>
      <sheetData sheetId="2"/>
      <sheetData sheetId="3"/>
      <sheetData sheetId="4"/>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2271"/>
      <sheetName val="2272"/>
      <sheetName val="2273"/>
      <sheetName val="2274"/>
      <sheetName val="01.01.2021"/>
    </sheetNames>
    <sheetDataSet>
      <sheetData sheetId="0"/>
      <sheetData sheetId="1"/>
      <sheetData sheetId="2"/>
      <sheetData sheetId="3">
        <row r="344">
          <cell r="S344">
            <v>15611736.315669661</v>
          </cell>
        </row>
      </sheetData>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ummaryRight="0"/>
    <pageSetUpPr autoPageBreaks="0" fitToPage="1"/>
  </sheetPr>
  <dimension ref="A1:CB271"/>
  <sheetViews>
    <sheetView tabSelected="1" topLeftCell="A78" zoomScale="115" zoomScaleNormal="115" workbookViewId="0">
      <selection activeCell="A93" sqref="A93:CB93"/>
    </sheetView>
  </sheetViews>
  <sheetFormatPr defaultColWidth="10.6640625" defaultRowHeight="11.25"/>
  <cols>
    <col min="1" max="1" width="3.33203125" style="2" customWidth="1"/>
    <col min="2" max="2" width="3.6640625" style="2" customWidth="1"/>
    <col min="3" max="29" width="2.33203125" style="2" customWidth="1"/>
    <col min="30" max="30" width="3.33203125" style="2" customWidth="1"/>
    <col min="31" max="33" width="2.6640625" style="2" customWidth="1"/>
    <col min="34" max="34" width="3.1640625" style="2" customWidth="1"/>
    <col min="35" max="43" width="2.6640625" style="2" customWidth="1"/>
    <col min="44" max="44" width="3.5" style="2" customWidth="1"/>
    <col min="45" max="48" width="2.6640625" style="2" customWidth="1"/>
    <col min="49" max="49" width="3.33203125" style="2" customWidth="1"/>
    <col min="50" max="52" width="2.6640625" style="2" customWidth="1"/>
    <col min="53" max="53" width="4.5" style="2" customWidth="1"/>
    <col min="54" max="56" width="2.33203125" style="2" customWidth="1"/>
    <col min="57" max="58" width="3.6640625" style="2" customWidth="1"/>
    <col min="59" max="59" width="2.33203125" style="2" customWidth="1"/>
    <col min="60" max="60" width="3.6640625" style="2" customWidth="1"/>
    <col min="61" max="61" width="2.6640625" style="2" customWidth="1"/>
    <col min="62" max="64" width="3.5" style="2" customWidth="1"/>
    <col min="65" max="66" width="3.83203125" style="2" customWidth="1"/>
    <col min="67" max="67" width="2.33203125" style="2" customWidth="1"/>
    <col min="68" max="68" width="3.5" style="2" customWidth="1"/>
    <col min="69" max="69" width="3.83203125" style="2" customWidth="1"/>
    <col min="70" max="70" width="2.5" style="2" customWidth="1"/>
    <col min="71" max="71" width="4.83203125" style="2" customWidth="1"/>
    <col min="72" max="75" width="2.5" style="2" customWidth="1"/>
    <col min="76" max="77" width="3" style="2" customWidth="1"/>
    <col min="78" max="80" width="2.5" style="2" customWidth="1"/>
  </cols>
  <sheetData>
    <row r="1" spans="1:80" s="1" customFormat="1" ht="11.25" customHeight="1">
      <c r="BD1" s="106" t="s">
        <v>0</v>
      </c>
      <c r="BE1" s="106"/>
      <c r="BF1" s="106"/>
      <c r="BG1" s="106"/>
      <c r="BH1" s="106"/>
      <c r="BI1" s="106"/>
      <c r="BJ1" s="106"/>
      <c r="BK1" s="106"/>
      <c r="BL1" s="106"/>
      <c r="BM1" s="106"/>
      <c r="BN1" s="106"/>
      <c r="BO1" s="106"/>
      <c r="BP1" s="106"/>
      <c r="BQ1" s="106"/>
      <c r="BR1" s="106"/>
    </row>
    <row r="2" spans="1:80" s="1" customFormat="1" ht="11.25" customHeight="1">
      <c r="BD2" s="106" t="s">
        <v>1</v>
      </c>
      <c r="BE2" s="106"/>
      <c r="BF2" s="106"/>
      <c r="BG2" s="106"/>
      <c r="BH2" s="106"/>
      <c r="BI2" s="106"/>
      <c r="BJ2" s="106"/>
      <c r="BK2" s="106"/>
      <c r="BL2" s="106"/>
      <c r="BM2" s="106"/>
      <c r="BN2" s="106"/>
      <c r="BO2" s="106"/>
      <c r="BP2" s="106"/>
      <c r="BQ2" s="106"/>
      <c r="BR2" s="106"/>
    </row>
    <row r="3" spans="1:80" s="1" customFormat="1" ht="11.25" customHeight="1">
      <c r="BD3" s="106" t="s">
        <v>2</v>
      </c>
      <c r="BE3" s="106"/>
      <c r="BF3" s="106"/>
      <c r="BG3" s="106"/>
      <c r="BH3" s="106"/>
      <c r="BI3" s="106"/>
      <c r="BJ3" s="106"/>
      <c r="BK3" s="106"/>
      <c r="BL3" s="106"/>
      <c r="BM3" s="106"/>
      <c r="BN3" s="106"/>
      <c r="BO3" s="106"/>
      <c r="BP3" s="106"/>
      <c r="BQ3" s="106"/>
      <c r="BR3" s="106"/>
    </row>
    <row r="4" spans="1:80" ht="21.75" customHeight="1">
      <c r="A4"/>
      <c r="B4"/>
      <c r="C4"/>
      <c r="D4"/>
      <c r="E4"/>
      <c r="F4"/>
      <c r="G4"/>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s="17" t="s">
        <v>3</v>
      </c>
      <c r="BE4" s="17"/>
      <c r="BF4" s="17"/>
      <c r="BG4" s="17"/>
      <c r="BH4" s="17"/>
      <c r="BI4" s="17"/>
      <c r="BJ4" s="17"/>
      <c r="BK4" s="17"/>
      <c r="BL4" s="17"/>
      <c r="BM4" s="17"/>
      <c r="BN4" s="17"/>
      <c r="BO4" s="17"/>
      <c r="BP4" s="17"/>
      <c r="BQ4" s="17"/>
      <c r="BR4" s="17"/>
      <c r="BS4" s="17"/>
      <c r="BT4" s="17"/>
      <c r="BU4" s="17"/>
      <c r="BV4" s="17"/>
      <c r="BW4"/>
      <c r="BX4"/>
      <c r="BY4"/>
      <c r="BZ4"/>
      <c r="CA4"/>
      <c r="CB4"/>
    </row>
    <row r="5" spans="1:80" ht="15.75" customHeight="1">
      <c r="A5" s="107" t="s">
        <v>4</v>
      </c>
      <c r="B5" s="107"/>
      <c r="C5" s="107"/>
      <c r="D5" s="107"/>
      <c r="E5" s="107"/>
      <c r="F5" s="107"/>
      <c r="G5" s="107"/>
      <c r="H5" s="107"/>
      <c r="I5" s="107"/>
      <c r="J5" s="107"/>
      <c r="K5" s="107"/>
      <c r="L5" s="107"/>
      <c r="M5" s="107"/>
      <c r="N5" s="107"/>
      <c r="O5" s="107"/>
      <c r="P5" s="107"/>
      <c r="Q5" s="107"/>
      <c r="R5" s="107"/>
      <c r="S5" s="107"/>
      <c r="T5" s="107"/>
      <c r="U5" s="107"/>
      <c r="V5" s="107"/>
      <c r="W5" s="107"/>
      <c r="X5" s="107"/>
      <c r="Y5" s="107"/>
      <c r="Z5" s="107"/>
      <c r="AA5" s="107"/>
      <c r="AB5" s="107"/>
      <c r="AC5" s="107"/>
      <c r="AD5" s="107"/>
      <c r="AE5" s="107"/>
      <c r="AF5" s="107"/>
      <c r="AG5" s="107"/>
      <c r="AH5" s="107"/>
      <c r="AI5" s="107"/>
      <c r="AJ5" s="107"/>
      <c r="AK5" s="107"/>
      <c r="AL5" s="107"/>
      <c r="AM5" s="107"/>
      <c r="AN5" s="107"/>
      <c r="AO5" s="107"/>
      <c r="AP5" s="107"/>
      <c r="AQ5" s="107"/>
      <c r="AR5" s="107"/>
      <c r="AS5" s="107"/>
      <c r="AT5" s="107"/>
      <c r="AU5" s="107"/>
      <c r="AV5" s="107"/>
      <c r="AW5" s="107"/>
      <c r="AX5" s="107"/>
      <c r="AY5" s="107"/>
      <c r="AZ5" s="107"/>
      <c r="BA5" s="107"/>
      <c r="BB5" s="107"/>
      <c r="BC5" s="107"/>
      <c r="BD5" s="107"/>
      <c r="BE5" s="107"/>
      <c r="BF5" s="107"/>
      <c r="BG5" s="107"/>
      <c r="BH5" s="107"/>
      <c r="BI5" s="107"/>
      <c r="BJ5" s="107"/>
      <c r="BK5" s="107"/>
      <c r="BL5" s="107"/>
      <c r="BM5" s="107"/>
      <c r="BN5" s="107"/>
      <c r="BO5" s="107"/>
      <c r="BP5" s="107"/>
      <c r="BQ5" s="107"/>
      <c r="BR5"/>
      <c r="BS5"/>
      <c r="BT5"/>
      <c r="BU5"/>
      <c r="BV5"/>
      <c r="BW5"/>
      <c r="BX5"/>
      <c r="BY5"/>
      <c r="BZ5"/>
      <c r="CA5"/>
      <c r="CB5"/>
    </row>
    <row r="6" spans="1:80" ht="15.75" customHeight="1">
      <c r="A6" s="107" t="s">
        <v>5</v>
      </c>
      <c r="B6" s="107"/>
      <c r="C6" s="107"/>
      <c r="D6" s="107"/>
      <c r="E6" s="107"/>
      <c r="F6" s="107"/>
      <c r="G6" s="107"/>
      <c r="H6" s="107"/>
      <c r="I6" s="107"/>
      <c r="J6" s="107"/>
      <c r="K6" s="107"/>
      <c r="L6" s="107"/>
      <c r="M6" s="107"/>
      <c r="N6" s="107"/>
      <c r="O6" s="107"/>
      <c r="P6" s="107"/>
      <c r="Q6" s="107"/>
      <c r="R6" s="107"/>
      <c r="S6" s="107"/>
      <c r="T6" s="107"/>
      <c r="U6" s="107"/>
      <c r="V6" s="107"/>
      <c r="W6" s="107"/>
      <c r="X6" s="107"/>
      <c r="Y6" s="107"/>
      <c r="Z6" s="107"/>
      <c r="AA6" s="107"/>
      <c r="AB6" s="107"/>
      <c r="AC6" s="107"/>
      <c r="AD6" s="107"/>
      <c r="AE6" s="107"/>
      <c r="AF6" s="107"/>
      <c r="AG6" s="107"/>
      <c r="AH6" s="107"/>
      <c r="AI6" s="107"/>
      <c r="AJ6" s="107"/>
      <c r="AK6" s="107"/>
      <c r="AL6" s="107"/>
      <c r="AM6" s="107"/>
      <c r="AN6" s="107"/>
      <c r="AO6" s="107"/>
      <c r="AP6" s="107"/>
      <c r="AQ6" s="107"/>
      <c r="AR6" s="107"/>
      <c r="AS6" s="107"/>
      <c r="AT6" s="107"/>
      <c r="AU6" s="107"/>
      <c r="AV6" s="107"/>
      <c r="AW6" s="107"/>
      <c r="AX6" s="107"/>
      <c r="AY6" s="107"/>
      <c r="AZ6" s="107"/>
      <c r="BA6" s="107"/>
      <c r="BB6" s="107"/>
      <c r="BC6" s="107"/>
      <c r="BD6" s="107"/>
      <c r="BE6" s="107"/>
      <c r="BF6" s="107"/>
      <c r="BG6" s="107"/>
      <c r="BH6" s="107"/>
      <c r="BI6" s="107"/>
      <c r="BJ6" s="107"/>
      <c r="BK6" s="107"/>
      <c r="BL6" s="107"/>
      <c r="BM6" s="107"/>
      <c r="BN6" s="107"/>
      <c r="BO6" s="107"/>
      <c r="BP6" s="107"/>
      <c r="BQ6" s="107"/>
      <c r="BR6"/>
      <c r="BS6"/>
      <c r="BT6"/>
      <c r="BU6"/>
      <c r="BV6"/>
      <c r="BW6"/>
      <c r="BX6"/>
      <c r="BY6"/>
      <c r="BZ6"/>
      <c r="CA6"/>
      <c r="CB6"/>
    </row>
    <row r="7" spans="1:80" ht="11.25" customHeight="1">
      <c r="A7"/>
      <c r="B7"/>
      <c r="C7"/>
      <c r="D7"/>
      <c r="E7"/>
      <c r="F7"/>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row>
    <row r="8" spans="1:80" ht="11.25" customHeight="1">
      <c r="A8"/>
      <c r="B8"/>
      <c r="C8"/>
      <c r="D8"/>
      <c r="E8"/>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row>
    <row r="9" spans="1:80" ht="11.25" customHeight="1">
      <c r="A9" s="2" t="s">
        <v>6</v>
      </c>
      <c r="B9" s="108">
        <v>700000</v>
      </c>
      <c r="C9" s="108"/>
      <c r="D9" s="108"/>
      <c r="E9" s="108"/>
      <c r="F9" s="108"/>
      <c r="G9" s="108"/>
      <c r="H9" s="108"/>
      <c r="I9" s="108"/>
      <c r="J9"/>
      <c r="K9" s="101" t="s">
        <v>7</v>
      </c>
      <c r="L9" s="101"/>
      <c r="M9" s="101"/>
      <c r="N9" s="101"/>
      <c r="O9" s="101"/>
      <c r="P9" s="101"/>
      <c r="Q9" s="101"/>
      <c r="R9" s="101"/>
      <c r="S9" s="101"/>
      <c r="T9" s="101"/>
      <c r="U9" s="101"/>
      <c r="V9" s="101"/>
      <c r="W9" s="101"/>
      <c r="X9" s="101"/>
      <c r="Y9" s="101"/>
      <c r="Z9" s="101"/>
      <c r="AA9" s="101"/>
      <c r="AB9" s="101"/>
      <c r="AC9" s="101"/>
      <c r="AD9" s="101"/>
      <c r="AE9" s="101"/>
      <c r="AF9" s="101"/>
      <c r="AG9" s="101"/>
      <c r="AH9" s="101"/>
      <c r="AI9" s="101"/>
      <c r="AJ9" s="101"/>
      <c r="AK9" s="101"/>
      <c r="AL9" s="101"/>
      <c r="AM9" s="101"/>
      <c r="AN9" s="101"/>
      <c r="AO9" s="101"/>
      <c r="AP9" s="101"/>
      <c r="AQ9" s="101"/>
      <c r="AR9" s="101"/>
      <c r="AS9" s="101"/>
      <c r="AT9" s="101"/>
      <c r="AU9" s="101"/>
      <c r="AV9" s="101"/>
      <c r="AW9" s="101"/>
      <c r="AX9" s="101"/>
      <c r="AY9" s="101"/>
      <c r="AZ9" s="101"/>
      <c r="BA9" s="101"/>
      <c r="BB9" s="101"/>
      <c r="BC9" s="101"/>
      <c r="BD9" s="101"/>
      <c r="BE9" s="101"/>
      <c r="BF9"/>
      <c r="BG9"/>
      <c r="BH9" s="109">
        <v>2012906</v>
      </c>
      <c r="BI9" s="109"/>
      <c r="BJ9" s="109"/>
      <c r="BK9" s="109"/>
      <c r="BL9" s="109"/>
      <c r="BM9" s="109"/>
      <c r="BN9" s="109"/>
      <c r="BO9" s="109"/>
      <c r="BP9" s="109"/>
      <c r="BQ9"/>
      <c r="BR9"/>
      <c r="BS9"/>
      <c r="BT9"/>
      <c r="BU9"/>
      <c r="BV9"/>
      <c r="BW9"/>
      <c r="BX9"/>
      <c r="BY9"/>
      <c r="BZ9"/>
      <c r="CA9"/>
      <c r="CB9"/>
    </row>
    <row r="10" spans="1:80" ht="23.25" customHeight="1">
      <c r="A10"/>
      <c r="B10" s="103" t="s">
        <v>8</v>
      </c>
      <c r="C10" s="103"/>
      <c r="D10" s="103"/>
      <c r="E10" s="103"/>
      <c r="F10" s="103"/>
      <c r="G10" s="103"/>
      <c r="H10" s="103"/>
      <c r="I10" s="103"/>
      <c r="J10"/>
      <c r="K10" s="105" t="s">
        <v>9</v>
      </c>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5"/>
      <c r="AQ10" s="105"/>
      <c r="AR10" s="105"/>
      <c r="AS10" s="105"/>
      <c r="AT10" s="105"/>
      <c r="AU10" s="105"/>
      <c r="AV10" s="105"/>
      <c r="AW10" s="105"/>
      <c r="AX10" s="105"/>
      <c r="AY10" s="105"/>
      <c r="AZ10" s="105"/>
      <c r="BA10" s="105"/>
      <c r="BB10" s="105"/>
      <c r="BC10" s="105"/>
      <c r="BD10" s="105"/>
      <c r="BE10" s="105"/>
      <c r="BF10"/>
      <c r="BG10"/>
      <c r="BH10" s="105" t="s">
        <v>10</v>
      </c>
      <c r="BI10" s="105"/>
      <c r="BJ10" s="105"/>
      <c r="BK10" s="105"/>
      <c r="BL10" s="105"/>
      <c r="BM10" s="105"/>
      <c r="BN10" s="105"/>
      <c r="BO10" s="105"/>
      <c r="BP10" s="105"/>
      <c r="BQ10"/>
      <c r="BR10"/>
      <c r="BS10"/>
      <c r="BT10"/>
      <c r="BU10"/>
      <c r="BV10"/>
      <c r="BW10"/>
      <c r="BX10"/>
      <c r="BY10"/>
      <c r="BZ10"/>
      <c r="CA10"/>
      <c r="CB10"/>
    </row>
    <row r="12" spans="1:80" ht="11.25" customHeight="1">
      <c r="A12" s="2" t="s">
        <v>11</v>
      </c>
      <c r="B12" s="110">
        <v>710000</v>
      </c>
      <c r="C12" s="110"/>
      <c r="D12" s="110"/>
      <c r="E12" s="110"/>
      <c r="F12" s="110"/>
      <c r="G12" s="110"/>
      <c r="H12" s="110"/>
      <c r="I12" s="110"/>
      <c r="J12"/>
      <c r="K12" s="101" t="s">
        <v>12</v>
      </c>
      <c r="L12" s="101"/>
      <c r="M12" s="101"/>
      <c r="N12" s="101"/>
      <c r="O12" s="101"/>
      <c r="P12" s="101"/>
      <c r="Q12" s="101"/>
      <c r="R12" s="101"/>
      <c r="S12" s="101"/>
      <c r="T12" s="101"/>
      <c r="U12" s="101"/>
      <c r="V12" s="101"/>
      <c r="W12" s="101"/>
      <c r="X12" s="101"/>
      <c r="Y12" s="101"/>
      <c r="Z12" s="101"/>
      <c r="AA12" s="101"/>
      <c r="AB12" s="101"/>
      <c r="AC12" s="101"/>
      <c r="AD12" s="101"/>
      <c r="AE12" s="101"/>
      <c r="AF12" s="101"/>
      <c r="AG12" s="101"/>
      <c r="AH12" s="101"/>
      <c r="AI12" s="101"/>
      <c r="AJ12" s="101"/>
      <c r="AK12" s="101"/>
      <c r="AL12" s="101"/>
      <c r="AM12" s="101"/>
      <c r="AN12" s="101"/>
      <c r="AO12" s="101"/>
      <c r="AP12" s="101"/>
      <c r="AQ12" s="101"/>
      <c r="AR12" s="101"/>
      <c r="AS12" s="101"/>
      <c r="AT12" s="101"/>
      <c r="AU12" s="101"/>
      <c r="AV12" s="101"/>
      <c r="AW12" s="101"/>
      <c r="AX12" s="101"/>
      <c r="AY12" s="101"/>
      <c r="AZ12" s="101"/>
      <c r="BA12" s="101"/>
      <c r="BB12" s="101"/>
      <c r="BC12" s="101"/>
      <c r="BD12" s="101"/>
      <c r="BE12" s="101"/>
      <c r="BF12"/>
      <c r="BG12"/>
      <c r="BH12" s="109">
        <v>2012906</v>
      </c>
      <c r="BI12" s="109"/>
      <c r="BJ12" s="109"/>
      <c r="BK12" s="109"/>
      <c r="BL12" s="109"/>
      <c r="BM12" s="109"/>
      <c r="BN12" s="109"/>
      <c r="BO12" s="109"/>
      <c r="BP12" s="109"/>
      <c r="BQ12"/>
      <c r="BR12"/>
      <c r="BS12"/>
      <c r="BT12"/>
      <c r="BU12"/>
      <c r="BV12"/>
      <c r="BW12"/>
      <c r="BX12"/>
      <c r="BY12"/>
      <c r="BZ12"/>
      <c r="CA12"/>
      <c r="CB12"/>
    </row>
    <row r="13" spans="1:80" s="5" customFormat="1" ht="23.25" customHeight="1">
      <c r="B13" s="103" t="s">
        <v>8</v>
      </c>
      <c r="C13" s="103"/>
      <c r="D13" s="103"/>
      <c r="E13" s="103"/>
      <c r="F13" s="103"/>
      <c r="G13" s="103"/>
      <c r="H13" s="103"/>
      <c r="I13" s="103"/>
      <c r="K13" s="105" t="s">
        <v>13</v>
      </c>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105"/>
      <c r="AL13" s="105"/>
      <c r="AM13" s="105"/>
      <c r="AN13" s="105"/>
      <c r="AO13" s="105"/>
      <c r="AP13" s="105"/>
      <c r="AQ13" s="105"/>
      <c r="AR13" s="105"/>
      <c r="AS13" s="105"/>
      <c r="AT13" s="105"/>
      <c r="AU13" s="105"/>
      <c r="AV13" s="105"/>
      <c r="AW13" s="105"/>
      <c r="AX13" s="105"/>
      <c r="AY13" s="105"/>
      <c r="AZ13" s="105"/>
      <c r="BA13" s="105"/>
      <c r="BB13" s="105"/>
      <c r="BC13" s="105"/>
      <c r="BD13" s="105"/>
      <c r="BE13" s="105"/>
      <c r="BH13" s="105" t="s">
        <v>10</v>
      </c>
      <c r="BI13" s="105"/>
      <c r="BJ13" s="105"/>
      <c r="BK13" s="105"/>
      <c r="BL13" s="105"/>
      <c r="BM13" s="105"/>
      <c r="BN13" s="105"/>
      <c r="BO13" s="105"/>
      <c r="BP13" s="105"/>
    </row>
    <row r="15" spans="1:80" ht="11.25" customHeight="1">
      <c r="A15" s="2" t="s">
        <v>14</v>
      </c>
      <c r="B15" s="98">
        <v>712020</v>
      </c>
      <c r="C15" s="98"/>
      <c r="D15" s="98"/>
      <c r="E15" s="98"/>
      <c r="F15" s="98"/>
      <c r="G15" s="98"/>
      <c r="H15" s="98"/>
      <c r="I15" s="98"/>
      <c r="J15"/>
      <c r="K15" s="99">
        <v>2020</v>
      </c>
      <c r="L15" s="99"/>
      <c r="M15" s="99"/>
      <c r="N15" s="99"/>
      <c r="O15" s="99"/>
      <c r="P15" s="99"/>
      <c r="Q15" s="99"/>
      <c r="R15" s="99"/>
      <c r="S15"/>
      <c r="T15" s="100">
        <v>732</v>
      </c>
      <c r="U15" s="100"/>
      <c r="V15" s="100"/>
      <c r="W15" s="100"/>
      <c r="X15" s="100"/>
      <c r="Y15" s="100"/>
      <c r="Z15" s="100"/>
      <c r="AA15"/>
      <c r="AB15" s="101" t="s">
        <v>15</v>
      </c>
      <c r="AC15" s="101"/>
      <c r="AD15" s="101"/>
      <c r="AE15" s="101"/>
      <c r="AF15" s="101"/>
      <c r="AG15" s="101"/>
      <c r="AH15" s="101"/>
      <c r="AI15" s="101"/>
      <c r="AJ15" s="101"/>
      <c r="AK15" s="101"/>
      <c r="AL15" s="101"/>
      <c r="AM15" s="101"/>
      <c r="AN15" s="101"/>
      <c r="AO15" s="101"/>
      <c r="AP15" s="101"/>
      <c r="AQ15" s="101"/>
      <c r="AR15" s="101"/>
      <c r="AS15" s="101"/>
      <c r="AT15" s="101"/>
      <c r="AU15" s="101"/>
      <c r="AV15" s="101"/>
      <c r="AW15" s="101"/>
      <c r="AX15" s="101"/>
      <c r="AY15" s="101"/>
      <c r="AZ15" s="101"/>
      <c r="BA15" s="101"/>
      <c r="BB15" s="101"/>
      <c r="BC15" s="101"/>
      <c r="BD15" s="101"/>
      <c r="BE15" s="101"/>
      <c r="BF15"/>
      <c r="BG15"/>
      <c r="BH15" s="102">
        <v>26000000000</v>
      </c>
      <c r="BI15" s="102"/>
      <c r="BJ15" s="102"/>
      <c r="BK15" s="102"/>
      <c r="BL15" s="102"/>
      <c r="BM15" s="102"/>
      <c r="BN15" s="102"/>
      <c r="BO15" s="102"/>
      <c r="BP15" s="102"/>
      <c r="BQ15"/>
      <c r="BR15"/>
      <c r="BS15"/>
      <c r="BT15"/>
      <c r="BU15"/>
      <c r="BV15"/>
      <c r="BW15"/>
      <c r="BX15"/>
      <c r="BY15"/>
      <c r="BZ15"/>
      <c r="CA15"/>
      <c r="CB15"/>
    </row>
    <row r="16" spans="1:80" s="5" customFormat="1" ht="30.75" customHeight="1">
      <c r="B16" s="103" t="s">
        <v>16</v>
      </c>
      <c r="C16" s="103"/>
      <c r="D16" s="103"/>
      <c r="E16" s="103"/>
      <c r="F16" s="103"/>
      <c r="G16" s="103"/>
      <c r="H16" s="103"/>
      <c r="I16" s="103"/>
      <c r="K16" s="104" t="s">
        <v>17</v>
      </c>
      <c r="L16" s="104"/>
      <c r="M16" s="104"/>
      <c r="N16" s="104"/>
      <c r="O16" s="104"/>
      <c r="P16" s="104"/>
      <c r="Q16" s="104"/>
      <c r="R16" s="104"/>
      <c r="T16" s="104" t="s">
        <v>18</v>
      </c>
      <c r="U16" s="104"/>
      <c r="V16" s="104"/>
      <c r="W16" s="104"/>
      <c r="X16" s="104"/>
      <c r="Y16" s="104"/>
      <c r="Z16" s="104"/>
      <c r="AB16" s="104" t="s">
        <v>19</v>
      </c>
      <c r="AC16" s="104"/>
      <c r="AD16" s="104"/>
      <c r="AE16" s="104"/>
      <c r="AF16" s="104"/>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C16" s="104"/>
      <c r="BD16" s="104"/>
      <c r="BE16" s="104"/>
      <c r="BH16" s="105" t="s">
        <v>20</v>
      </c>
      <c r="BI16" s="105"/>
      <c r="BJ16" s="105"/>
      <c r="BK16" s="105"/>
      <c r="BL16" s="105"/>
      <c r="BM16" s="105"/>
      <c r="BN16" s="105"/>
      <c r="BO16" s="105"/>
      <c r="BP16" s="105"/>
    </row>
    <row r="17" spans="1:80" ht="11.25" customHeight="1">
      <c r="A17"/>
      <c r="B17"/>
      <c r="C17"/>
      <c r="D17"/>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row>
    <row r="18" spans="1:80" ht="11.25" customHeight="1">
      <c r="A18"/>
      <c r="B18"/>
      <c r="C18"/>
      <c r="D18"/>
      <c r="E18"/>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row>
    <row r="19" spans="1:80" ht="11.25" customHeight="1">
      <c r="A19" s="55" t="s">
        <v>21</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c r="AB19" s="55"/>
      <c r="AC19" s="55"/>
      <c r="AD19" s="55"/>
      <c r="AE19" s="55"/>
      <c r="AF19" s="55"/>
      <c r="AG19" s="55"/>
      <c r="AH19" s="55"/>
      <c r="AI19" s="55"/>
      <c r="AJ19" s="55"/>
      <c r="AK19" s="55"/>
      <c r="AL19" s="55"/>
      <c r="AM19" s="55"/>
      <c r="AN19" s="55"/>
      <c r="AO19" s="55"/>
      <c r="AP19" s="55"/>
      <c r="AQ19" s="55"/>
      <c r="AR19" s="55"/>
      <c r="AS19" s="55"/>
      <c r="AT19" s="55"/>
      <c r="AU19" s="55"/>
      <c r="AV19" s="55"/>
      <c r="AW19" s="55"/>
      <c r="AX19" s="55"/>
      <c r="AY19" s="55"/>
      <c r="AZ19" s="55"/>
      <c r="BA19" s="55"/>
      <c r="BB19" s="55"/>
      <c r="BC19" s="55"/>
      <c r="BD19" s="55"/>
      <c r="BE19" s="55"/>
      <c r="BF19" s="55"/>
      <c r="BG19" s="55"/>
      <c r="BH19" s="55"/>
      <c r="BI19" s="55"/>
      <c r="BJ19" s="55"/>
      <c r="BK19" s="55"/>
      <c r="BL19" s="55"/>
      <c r="BM19"/>
      <c r="BN19"/>
      <c r="BO19"/>
      <c r="BP19"/>
      <c r="BQ19"/>
      <c r="BR19"/>
      <c r="BS19"/>
      <c r="BT19"/>
      <c r="BU19"/>
      <c r="BV19"/>
      <c r="BW19"/>
      <c r="BX19"/>
      <c r="BY19"/>
      <c r="BZ19"/>
      <c r="CA19"/>
      <c r="CB19"/>
    </row>
    <row r="20" spans="1:80" ht="11.25" customHeight="1">
      <c r="A20"/>
      <c r="B20"/>
      <c r="C20"/>
      <c r="D20"/>
      <c r="E20"/>
      <c r="F20"/>
      <c r="G20"/>
      <c r="H20"/>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row>
    <row r="21" spans="1:80" ht="11.25" customHeight="1">
      <c r="A21" s="92" t="s">
        <v>22</v>
      </c>
      <c r="B21" s="92"/>
      <c r="C21" s="65" t="s">
        <v>23</v>
      </c>
      <c r="D21" s="65"/>
      <c r="E21" s="65"/>
      <c r="F21" s="65"/>
      <c r="G21" s="65"/>
      <c r="H21" s="65"/>
      <c r="I21" s="65"/>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c r="AI21" s="65"/>
      <c r="AJ21" s="65"/>
      <c r="AK21" s="65"/>
      <c r="AL21" s="65"/>
      <c r="AM21" s="65"/>
      <c r="AN21" s="65"/>
      <c r="AO21" s="65"/>
      <c r="AP21" s="65"/>
      <c r="AQ21" s="65"/>
      <c r="AR21" s="65"/>
      <c r="AS21" s="65"/>
      <c r="AT21" s="65"/>
      <c r="AU21" s="65"/>
      <c r="AV21" s="65"/>
      <c r="AW21" s="65"/>
      <c r="AX21" s="65"/>
      <c r="AY21" s="65"/>
      <c r="AZ21" s="65"/>
      <c r="BA21" s="65"/>
      <c r="BB21" s="65"/>
      <c r="BC21" s="65"/>
      <c r="BD21" s="65"/>
      <c r="BE21" s="65"/>
      <c r="BF21" s="65"/>
      <c r="BG21" s="65"/>
      <c r="BH21" s="65"/>
      <c r="BI21" s="65"/>
      <c r="BJ21" s="65"/>
      <c r="BK21" s="65"/>
      <c r="BL21" s="65"/>
      <c r="BM21" s="65"/>
      <c r="BN21" s="65"/>
      <c r="BO21" s="65"/>
      <c r="BP21" s="65"/>
      <c r="BQ21" s="65"/>
      <c r="BR21"/>
      <c r="BS21"/>
      <c r="BT21"/>
      <c r="BU21"/>
      <c r="BV21"/>
      <c r="BW21"/>
      <c r="BX21"/>
      <c r="BY21"/>
      <c r="BZ21"/>
      <c r="CA21"/>
      <c r="CB21"/>
    </row>
    <row r="22" spans="1:80" ht="11.25" customHeight="1">
      <c r="A22" s="93"/>
      <c r="B22" s="77"/>
      <c r="C22" s="61"/>
      <c r="D22" s="59"/>
      <c r="E22" s="59"/>
      <c r="F22" s="59"/>
      <c r="G22" s="59"/>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59"/>
      <c r="AJ22" s="59"/>
      <c r="AK22" s="59"/>
      <c r="AL22" s="59"/>
      <c r="AM22" s="59"/>
      <c r="AN22" s="59"/>
      <c r="AO22" s="59"/>
      <c r="AP22" s="59"/>
      <c r="AQ22" s="59"/>
      <c r="AR22" s="59"/>
      <c r="AS22" s="59"/>
      <c r="AT22" s="59"/>
      <c r="AU22" s="59"/>
      <c r="AV22" s="59"/>
      <c r="AW22" s="59"/>
      <c r="AX22" s="59"/>
      <c r="AY22" s="59"/>
      <c r="AZ22" s="59"/>
      <c r="BA22" s="59"/>
      <c r="BB22" s="59"/>
      <c r="BC22" s="59"/>
      <c r="BD22" s="59"/>
      <c r="BE22" s="59"/>
      <c r="BF22" s="59"/>
      <c r="BG22" s="59"/>
      <c r="BH22" s="59"/>
      <c r="BI22" s="59"/>
      <c r="BJ22" s="59"/>
      <c r="BK22" s="59"/>
      <c r="BL22" s="59"/>
      <c r="BM22" s="59"/>
      <c r="BN22" s="59"/>
      <c r="BO22" s="59"/>
      <c r="BP22" s="59"/>
      <c r="BQ22" s="96"/>
      <c r="BR22"/>
      <c r="BS22"/>
      <c r="BT22"/>
      <c r="BU22"/>
      <c r="BV22"/>
      <c r="BW22"/>
      <c r="BX22"/>
      <c r="BY22"/>
      <c r="BZ22"/>
      <c r="CA22"/>
      <c r="CB22"/>
    </row>
    <row r="23" spans="1:80" s="6" customFormat="1" ht="11.25" customHeight="1">
      <c r="A23" s="90">
        <v>1</v>
      </c>
      <c r="B23" s="90"/>
      <c r="C23" s="91" t="s">
        <v>24</v>
      </c>
      <c r="D23" s="91"/>
      <c r="E23" s="91"/>
      <c r="F23" s="91"/>
      <c r="G23" s="91"/>
      <c r="H23" s="91"/>
      <c r="I23" s="91"/>
      <c r="J23" s="91"/>
      <c r="K23" s="91"/>
      <c r="L23" s="91"/>
      <c r="M23" s="91"/>
      <c r="N23" s="91"/>
      <c r="O23" s="91"/>
      <c r="P23" s="91"/>
      <c r="Q23" s="91"/>
      <c r="R23" s="91"/>
      <c r="S23" s="91"/>
      <c r="T23" s="91"/>
      <c r="U23" s="91"/>
      <c r="V23" s="91"/>
      <c r="W23" s="91"/>
      <c r="X23" s="91"/>
      <c r="Y23" s="91"/>
      <c r="Z23" s="91"/>
      <c r="AA23" s="91"/>
      <c r="AB23" s="91"/>
      <c r="AC23" s="91"/>
      <c r="AD23" s="91"/>
      <c r="AE23" s="91"/>
      <c r="AF23" s="91"/>
      <c r="AG23" s="91"/>
      <c r="AH23" s="91"/>
      <c r="AI23" s="91"/>
      <c r="AJ23" s="91"/>
      <c r="AK23" s="91"/>
      <c r="AL23" s="91"/>
      <c r="AM23" s="91"/>
      <c r="AN23" s="91"/>
      <c r="AO23" s="91"/>
      <c r="AP23" s="91"/>
      <c r="AQ23" s="91"/>
      <c r="AR23" s="91"/>
      <c r="AS23" s="91"/>
      <c r="AT23" s="91"/>
      <c r="AU23" s="91"/>
      <c r="AV23" s="91"/>
      <c r="AW23" s="91"/>
      <c r="AX23" s="91"/>
      <c r="AY23" s="91"/>
      <c r="AZ23" s="91"/>
      <c r="BA23" s="91"/>
      <c r="BB23" s="91"/>
      <c r="BC23" s="91"/>
      <c r="BD23" s="91"/>
      <c r="BE23" s="91"/>
      <c r="BF23" s="91"/>
      <c r="BG23" s="91"/>
      <c r="BH23" s="91"/>
      <c r="BI23" s="91"/>
      <c r="BJ23" s="91"/>
      <c r="BK23" s="91"/>
      <c r="BL23" s="91"/>
      <c r="BM23" s="91"/>
      <c r="BN23" s="91"/>
      <c r="BO23" s="91"/>
      <c r="BP23" s="91"/>
      <c r="BQ23" s="91"/>
    </row>
    <row r="24" spans="1:80" ht="11.25" customHeight="1">
      <c r="A24"/>
      <c r="B24"/>
      <c r="C24"/>
      <c r="D24"/>
      <c r="E24"/>
      <c r="F24"/>
      <c r="G24"/>
      <c r="H2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row>
    <row r="25" spans="1:80" ht="11.25" customHeight="1">
      <c r="A25" s="17" t="s">
        <v>25</v>
      </c>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c r="BS25"/>
      <c r="BT25"/>
      <c r="BU25"/>
      <c r="BV25"/>
      <c r="BW25"/>
      <c r="BX25"/>
      <c r="BY25"/>
      <c r="BZ25"/>
      <c r="CA25"/>
      <c r="CB25"/>
    </row>
    <row r="26" spans="1:80" ht="11.25" customHeight="1">
      <c r="A26" s="101" t="s">
        <v>24</v>
      </c>
      <c r="B26" s="101"/>
      <c r="C26" s="101"/>
      <c r="D26" s="101"/>
      <c r="E26" s="101"/>
      <c r="F26" s="101"/>
      <c r="G26" s="101"/>
      <c r="H26" s="101"/>
      <c r="I26" s="101"/>
      <c r="J26" s="101"/>
      <c r="K26" s="101"/>
      <c r="L26" s="101"/>
      <c r="M26" s="101"/>
      <c r="N26" s="101"/>
      <c r="O26" s="101"/>
      <c r="P26" s="101"/>
      <c r="Q26" s="101"/>
      <c r="R26" s="101"/>
      <c r="S26" s="101"/>
      <c r="T26" s="101"/>
      <c r="U26" s="101"/>
      <c r="V26" s="101"/>
      <c r="W26" s="101"/>
      <c r="X26" s="101"/>
      <c r="Y26" s="101"/>
      <c r="Z26" s="101"/>
      <c r="AA26" s="101"/>
      <c r="AB26" s="101"/>
      <c r="AC26" s="101"/>
      <c r="AD26" s="101"/>
      <c r="AE26" s="101"/>
      <c r="AF26" s="101"/>
      <c r="AG26" s="101"/>
      <c r="AH26" s="101"/>
      <c r="AI26" s="101"/>
      <c r="AJ26" s="101"/>
      <c r="AK26" s="101"/>
      <c r="AL26" s="101"/>
      <c r="AM26" s="101"/>
      <c r="AN26" s="101"/>
      <c r="AO26" s="101"/>
      <c r="AP26" s="101"/>
      <c r="AQ26" s="101"/>
      <c r="AR26" s="101"/>
      <c r="AS26" s="101"/>
      <c r="AT26" s="101"/>
      <c r="AU26" s="101"/>
      <c r="AV26" s="101"/>
      <c r="AW26" s="101"/>
      <c r="AX26" s="101"/>
      <c r="AY26" s="101"/>
      <c r="AZ26" s="101"/>
      <c r="BA26" s="101"/>
      <c r="BB26" s="101"/>
      <c r="BC26" s="101"/>
      <c r="BD26" s="101"/>
      <c r="BE26" s="101"/>
      <c r="BF26" s="101"/>
      <c r="BG26" s="101"/>
      <c r="BH26" s="101"/>
      <c r="BI26" s="101"/>
      <c r="BJ26" s="101"/>
      <c r="BK26" s="101"/>
      <c r="BL26" s="101"/>
      <c r="BM26" s="101"/>
      <c r="BN26" s="101"/>
      <c r="BO26" s="101"/>
      <c r="BP26" s="101"/>
      <c r="BQ26" s="101"/>
      <c r="BR26"/>
      <c r="BS26"/>
      <c r="BT26"/>
      <c r="BU26"/>
      <c r="BV26"/>
      <c r="BW26"/>
      <c r="BX26"/>
      <c r="BY26"/>
      <c r="BZ26"/>
      <c r="CA26"/>
      <c r="CB26"/>
    </row>
    <row r="27" spans="1:80" ht="11.25" customHeight="1">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row>
    <row r="28" spans="1:80" s="2" customFormat="1" ht="11.25" customHeight="1">
      <c r="A28" s="55" t="s">
        <v>26</v>
      </c>
      <c r="B28" s="55"/>
      <c r="C28" s="55"/>
      <c r="D28" s="55"/>
      <c r="E28" s="55"/>
      <c r="F28" s="55"/>
      <c r="G28" s="55"/>
      <c r="H28" s="55"/>
      <c r="I28" s="55"/>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row>
    <row r="29" spans="1:80" ht="11.25" customHeight="1">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row>
    <row r="30" spans="1:80" ht="11.25" customHeight="1">
      <c r="A30" s="92" t="s">
        <v>22</v>
      </c>
      <c r="B30" s="92"/>
      <c r="C30" s="65" t="s">
        <v>27</v>
      </c>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5"/>
      <c r="AL30" s="65"/>
      <c r="AM30" s="65"/>
      <c r="AN30" s="65"/>
      <c r="AO30" s="65"/>
      <c r="AP30" s="65"/>
      <c r="AQ30" s="65"/>
      <c r="AR30" s="65"/>
      <c r="AS30" s="65"/>
      <c r="AT30" s="65"/>
      <c r="AU30" s="65"/>
      <c r="AV30" s="65"/>
      <c r="AW30" s="65"/>
      <c r="AX30" s="65"/>
      <c r="AY30" s="65"/>
      <c r="AZ30" s="65"/>
      <c r="BA30" s="65"/>
      <c r="BB30" s="65"/>
      <c r="BC30" s="65"/>
      <c r="BD30" s="65"/>
      <c r="BE30" s="65"/>
      <c r="BF30" s="65"/>
      <c r="BG30" s="65"/>
      <c r="BH30" s="65"/>
      <c r="BI30" s="65"/>
      <c r="BJ30" s="65"/>
      <c r="BK30" s="65"/>
      <c r="BL30" s="65"/>
      <c r="BM30" s="65"/>
      <c r="BN30" s="65"/>
      <c r="BO30" s="65"/>
      <c r="BP30" s="65"/>
      <c r="BQ30" s="65"/>
      <c r="BR30"/>
      <c r="BS30"/>
      <c r="BT30"/>
      <c r="BU30"/>
      <c r="BV30"/>
      <c r="BW30"/>
      <c r="BX30"/>
      <c r="BY30"/>
      <c r="BZ30"/>
      <c r="CA30"/>
      <c r="CB30"/>
    </row>
    <row r="31" spans="1:80" ht="11.25" customHeight="1">
      <c r="A31" s="93"/>
      <c r="B31" s="77"/>
      <c r="C31" s="61"/>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59"/>
      <c r="AM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96"/>
      <c r="BR31"/>
      <c r="BS31"/>
      <c r="BT31"/>
      <c r="BU31"/>
      <c r="BV31"/>
      <c r="BW31"/>
      <c r="BX31"/>
      <c r="BY31"/>
      <c r="BZ31"/>
      <c r="CA31"/>
      <c r="CB31"/>
    </row>
    <row r="32" spans="1:80" s="6" customFormat="1" ht="11.25" customHeight="1">
      <c r="A32" s="90">
        <v>1</v>
      </c>
      <c r="B32" s="90"/>
      <c r="C32" s="111" t="s">
        <v>207</v>
      </c>
      <c r="D32" s="91"/>
      <c r="E32" s="91"/>
      <c r="F32" s="91"/>
      <c r="G32" s="91"/>
      <c r="H32" s="91"/>
      <c r="I32" s="91"/>
      <c r="J32" s="91"/>
      <c r="K32" s="91"/>
      <c r="L32" s="91"/>
      <c r="M32" s="91"/>
      <c r="N32" s="91"/>
      <c r="O32" s="91"/>
      <c r="P32" s="91"/>
      <c r="Q32" s="91"/>
      <c r="R32" s="91"/>
      <c r="S32" s="91"/>
      <c r="T32" s="91"/>
      <c r="U32" s="91"/>
      <c r="V32" s="91"/>
      <c r="W32" s="91"/>
      <c r="X32" s="91"/>
      <c r="Y32" s="91"/>
      <c r="Z32" s="91"/>
      <c r="AA32" s="91"/>
      <c r="AB32" s="91"/>
      <c r="AC32" s="91"/>
      <c r="AD32" s="91"/>
      <c r="AE32" s="91"/>
      <c r="AF32" s="91"/>
      <c r="AG32" s="91"/>
      <c r="AH32" s="91"/>
      <c r="AI32" s="91"/>
      <c r="AJ32" s="91"/>
      <c r="AK32" s="91"/>
      <c r="AL32" s="91"/>
      <c r="AM32" s="91"/>
      <c r="AN32" s="91"/>
      <c r="AO32" s="91"/>
      <c r="AP32" s="91"/>
      <c r="AQ32" s="91"/>
      <c r="AR32" s="91"/>
      <c r="AS32" s="91"/>
      <c r="AT32" s="91"/>
      <c r="AU32" s="91"/>
      <c r="AV32" s="91"/>
      <c r="AW32" s="91"/>
      <c r="AX32" s="91"/>
      <c r="AY32" s="91"/>
      <c r="AZ32" s="91"/>
      <c r="BA32" s="91"/>
      <c r="BB32" s="91"/>
      <c r="BC32" s="91"/>
      <c r="BD32" s="91"/>
      <c r="BE32" s="91"/>
      <c r="BF32" s="91"/>
      <c r="BG32" s="91"/>
      <c r="BH32" s="91"/>
      <c r="BI32" s="91"/>
      <c r="BJ32" s="91"/>
      <c r="BK32" s="91"/>
      <c r="BL32" s="91"/>
      <c r="BM32" s="91"/>
      <c r="BN32" s="91"/>
      <c r="BO32" s="91"/>
      <c r="BP32" s="91"/>
      <c r="BQ32" s="91"/>
    </row>
    <row r="33" spans="1:80" s="6" customFormat="1" ht="11.25" customHeight="1">
      <c r="A33" s="90">
        <v>2</v>
      </c>
      <c r="B33" s="90"/>
      <c r="C33" s="91" t="s">
        <v>28</v>
      </c>
      <c r="D33" s="91"/>
      <c r="E33" s="91"/>
      <c r="F33" s="91"/>
      <c r="G33" s="91"/>
      <c r="H33" s="91"/>
      <c r="I33" s="91"/>
      <c r="J33" s="91"/>
      <c r="K33" s="91"/>
      <c r="L33" s="91"/>
      <c r="M33" s="91"/>
      <c r="N33" s="91"/>
      <c r="O33" s="91"/>
      <c r="P33" s="91"/>
      <c r="Q33" s="91"/>
      <c r="R33" s="91"/>
      <c r="S33" s="91"/>
      <c r="T33" s="91"/>
      <c r="U33" s="91"/>
      <c r="V33" s="91"/>
      <c r="W33" s="91"/>
      <c r="X33" s="91"/>
      <c r="Y33" s="91"/>
      <c r="Z33" s="91"/>
      <c r="AA33" s="91"/>
      <c r="AB33" s="91"/>
      <c r="AC33" s="91"/>
      <c r="AD33" s="91"/>
      <c r="AE33" s="91"/>
      <c r="AF33" s="91"/>
      <c r="AG33" s="91"/>
      <c r="AH33" s="91"/>
      <c r="AI33" s="91"/>
      <c r="AJ33" s="91"/>
      <c r="AK33" s="91"/>
      <c r="AL33" s="91"/>
      <c r="AM33" s="91"/>
      <c r="AN33" s="91"/>
      <c r="AO33" s="91"/>
      <c r="AP33" s="91"/>
      <c r="AQ33" s="91"/>
      <c r="AR33" s="91"/>
      <c r="AS33" s="91"/>
      <c r="AT33" s="91"/>
      <c r="AU33" s="91"/>
      <c r="AV33" s="91"/>
      <c r="AW33" s="91"/>
      <c r="AX33" s="91"/>
      <c r="AY33" s="91"/>
      <c r="AZ33" s="91"/>
      <c r="BA33" s="91"/>
      <c r="BB33" s="91"/>
      <c r="BC33" s="91"/>
      <c r="BD33" s="91"/>
      <c r="BE33" s="91"/>
      <c r="BF33" s="91"/>
      <c r="BG33" s="91"/>
      <c r="BH33" s="91"/>
      <c r="BI33" s="91"/>
      <c r="BJ33" s="91"/>
      <c r="BK33" s="91"/>
      <c r="BL33" s="91"/>
      <c r="BM33" s="91"/>
      <c r="BN33" s="91"/>
      <c r="BO33" s="91"/>
      <c r="BP33" s="91"/>
      <c r="BQ33" s="91"/>
    </row>
    <row r="34" spans="1:80" s="6" customFormat="1" ht="11.25" customHeight="1">
      <c r="A34" s="90">
        <v>3</v>
      </c>
      <c r="B34" s="90"/>
      <c r="C34" s="91" t="s">
        <v>29</v>
      </c>
      <c r="D34" s="91"/>
      <c r="E34" s="91"/>
      <c r="F34" s="91"/>
      <c r="G34" s="91"/>
      <c r="H34" s="91"/>
      <c r="I34" s="91"/>
      <c r="J34" s="91"/>
      <c r="K34" s="91"/>
      <c r="L34" s="91"/>
      <c r="M34" s="91"/>
      <c r="N34" s="91"/>
      <c r="O34" s="91"/>
      <c r="P34" s="91"/>
      <c r="Q34" s="91"/>
      <c r="R34" s="91"/>
      <c r="S34" s="91"/>
      <c r="T34" s="91"/>
      <c r="U34" s="91"/>
      <c r="V34" s="91"/>
      <c r="W34" s="91"/>
      <c r="X34" s="91"/>
      <c r="Y34" s="91"/>
      <c r="Z34" s="91"/>
      <c r="AA34" s="91"/>
      <c r="AB34" s="91"/>
      <c r="AC34" s="91"/>
      <c r="AD34" s="91"/>
      <c r="AE34" s="91"/>
      <c r="AF34" s="91"/>
      <c r="AG34" s="91"/>
      <c r="AH34" s="91"/>
      <c r="AI34" s="91"/>
      <c r="AJ34" s="91"/>
      <c r="AK34" s="91"/>
      <c r="AL34" s="91"/>
      <c r="AM34" s="91"/>
      <c r="AN34" s="91"/>
      <c r="AO34" s="91"/>
      <c r="AP34" s="91"/>
      <c r="AQ34" s="91"/>
      <c r="AR34" s="91"/>
      <c r="AS34" s="91"/>
      <c r="AT34" s="91"/>
      <c r="AU34" s="91"/>
      <c r="AV34" s="91"/>
      <c r="AW34" s="91"/>
      <c r="AX34" s="91"/>
      <c r="AY34" s="91"/>
      <c r="AZ34" s="91"/>
      <c r="BA34" s="91"/>
      <c r="BB34" s="91"/>
      <c r="BC34" s="91"/>
      <c r="BD34" s="91"/>
      <c r="BE34" s="91"/>
      <c r="BF34" s="91"/>
      <c r="BG34" s="91"/>
      <c r="BH34" s="91"/>
      <c r="BI34" s="91"/>
      <c r="BJ34" s="91"/>
      <c r="BK34" s="91"/>
      <c r="BL34" s="91"/>
      <c r="BM34" s="91"/>
      <c r="BN34" s="91"/>
      <c r="BO34" s="91"/>
      <c r="BP34" s="91"/>
      <c r="BQ34" s="91"/>
    </row>
    <row r="35" spans="1:80" s="6" customFormat="1" ht="11.25" customHeight="1">
      <c r="A35" s="90">
        <v>4</v>
      </c>
      <c r="B35" s="90"/>
      <c r="C35" s="91" t="s">
        <v>30</v>
      </c>
      <c r="D35" s="91"/>
      <c r="E35" s="91"/>
      <c r="F35" s="91"/>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91"/>
      <c r="AG35" s="91"/>
      <c r="AH35" s="91"/>
      <c r="AI35" s="91"/>
      <c r="AJ35" s="91"/>
      <c r="AK35" s="91"/>
      <c r="AL35" s="91"/>
      <c r="AM35" s="91"/>
      <c r="AN35" s="91"/>
      <c r="AO35" s="91"/>
      <c r="AP35" s="91"/>
      <c r="AQ35" s="91"/>
      <c r="AR35" s="91"/>
      <c r="AS35" s="91"/>
      <c r="AT35" s="91"/>
      <c r="AU35" s="91"/>
      <c r="AV35" s="91"/>
      <c r="AW35" s="91"/>
      <c r="AX35" s="91"/>
      <c r="AY35" s="91"/>
      <c r="AZ35" s="91"/>
      <c r="BA35" s="91"/>
      <c r="BB35" s="91"/>
      <c r="BC35" s="91"/>
      <c r="BD35" s="91"/>
      <c r="BE35" s="91"/>
      <c r="BF35" s="91"/>
      <c r="BG35" s="91"/>
      <c r="BH35" s="91"/>
      <c r="BI35" s="91"/>
      <c r="BJ35" s="91"/>
      <c r="BK35" s="91"/>
      <c r="BL35" s="91"/>
      <c r="BM35" s="91"/>
      <c r="BN35" s="91"/>
      <c r="BO35" s="91"/>
      <c r="BP35" s="91"/>
      <c r="BQ35" s="91"/>
    </row>
    <row r="36" spans="1:80" s="6" customFormat="1" ht="11.25" customHeight="1">
      <c r="A36" s="90">
        <v>5</v>
      </c>
      <c r="B36" s="90"/>
      <c r="C36" s="91" t="s">
        <v>31</v>
      </c>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91"/>
      <c r="AG36" s="91"/>
      <c r="AH36" s="91"/>
      <c r="AI36" s="91"/>
      <c r="AJ36" s="91"/>
      <c r="AK36" s="91"/>
      <c r="AL36" s="91"/>
      <c r="AM36" s="91"/>
      <c r="AN36" s="91"/>
      <c r="AO36" s="91"/>
      <c r="AP36" s="91"/>
      <c r="AQ36" s="91"/>
      <c r="AR36" s="91"/>
      <c r="AS36" s="91"/>
      <c r="AT36" s="91"/>
      <c r="AU36" s="91"/>
      <c r="AV36" s="91"/>
      <c r="AW36" s="91"/>
      <c r="AX36" s="91"/>
      <c r="AY36" s="91"/>
      <c r="AZ36" s="91"/>
      <c r="BA36" s="91"/>
      <c r="BB36" s="91"/>
      <c r="BC36" s="91"/>
      <c r="BD36" s="91"/>
      <c r="BE36" s="91"/>
      <c r="BF36" s="91"/>
      <c r="BG36" s="91"/>
      <c r="BH36" s="91"/>
      <c r="BI36" s="91"/>
      <c r="BJ36" s="91"/>
      <c r="BK36" s="91"/>
      <c r="BL36" s="91"/>
      <c r="BM36" s="91"/>
      <c r="BN36" s="91"/>
      <c r="BO36" s="91"/>
      <c r="BP36" s="91"/>
      <c r="BQ36" s="91"/>
    </row>
    <row r="37" spans="1:80" s="6" customFormat="1" ht="11.25" customHeight="1">
      <c r="A37" s="90">
        <v>6</v>
      </c>
      <c r="B37" s="90"/>
      <c r="C37" s="91" t="s">
        <v>32</v>
      </c>
      <c r="D37" s="91"/>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91"/>
      <c r="AG37" s="91"/>
      <c r="AH37" s="91"/>
      <c r="AI37" s="91"/>
      <c r="AJ37" s="91"/>
      <c r="AK37" s="91"/>
      <c r="AL37" s="91"/>
      <c r="AM37" s="91"/>
      <c r="AN37" s="91"/>
      <c r="AO37" s="91"/>
      <c r="AP37" s="91"/>
      <c r="AQ37" s="91"/>
      <c r="AR37" s="91"/>
      <c r="AS37" s="91"/>
      <c r="AT37" s="91"/>
      <c r="AU37" s="91"/>
      <c r="AV37" s="91"/>
      <c r="AW37" s="91"/>
      <c r="AX37" s="91"/>
      <c r="AY37" s="91"/>
      <c r="AZ37" s="91"/>
      <c r="BA37" s="91"/>
      <c r="BB37" s="91"/>
      <c r="BC37" s="91"/>
      <c r="BD37" s="91"/>
      <c r="BE37" s="91"/>
      <c r="BF37" s="91"/>
      <c r="BG37" s="91"/>
      <c r="BH37" s="91"/>
      <c r="BI37" s="91"/>
      <c r="BJ37" s="91"/>
      <c r="BK37" s="91"/>
      <c r="BL37" s="91"/>
      <c r="BM37" s="91"/>
      <c r="BN37" s="91"/>
      <c r="BO37" s="91"/>
      <c r="BP37" s="91"/>
      <c r="BQ37" s="91"/>
    </row>
    <row r="38" spans="1:80" s="6" customFormat="1" ht="21.75" customHeight="1">
      <c r="A38" s="90">
        <v>7</v>
      </c>
      <c r="B38" s="90"/>
      <c r="C38" s="91" t="s">
        <v>33</v>
      </c>
      <c r="D38" s="91"/>
      <c r="E38" s="91"/>
      <c r="F38" s="91"/>
      <c r="G38" s="91"/>
      <c r="H38" s="91"/>
      <c r="I38" s="91"/>
      <c r="J38" s="91"/>
      <c r="K38" s="91"/>
      <c r="L38" s="91"/>
      <c r="M38" s="91"/>
      <c r="N38" s="91"/>
      <c r="O38" s="91"/>
      <c r="P38" s="91"/>
      <c r="Q38" s="91"/>
      <c r="R38" s="91"/>
      <c r="S38" s="91"/>
      <c r="T38" s="91"/>
      <c r="U38" s="91"/>
      <c r="V38" s="91"/>
      <c r="W38" s="91"/>
      <c r="X38" s="91"/>
      <c r="Y38" s="91"/>
      <c r="Z38" s="91"/>
      <c r="AA38" s="91"/>
      <c r="AB38" s="91"/>
      <c r="AC38" s="91"/>
      <c r="AD38" s="91"/>
      <c r="AE38" s="91"/>
      <c r="AF38" s="91"/>
      <c r="AG38" s="91"/>
      <c r="AH38" s="91"/>
      <c r="AI38" s="91"/>
      <c r="AJ38" s="91"/>
      <c r="AK38" s="91"/>
      <c r="AL38" s="91"/>
      <c r="AM38" s="91"/>
      <c r="AN38" s="91"/>
      <c r="AO38" s="91"/>
      <c r="AP38" s="91"/>
      <c r="AQ38" s="91"/>
      <c r="AR38" s="91"/>
      <c r="AS38" s="91"/>
      <c r="AT38" s="91"/>
      <c r="AU38" s="91"/>
      <c r="AV38" s="91"/>
      <c r="AW38" s="91"/>
      <c r="AX38" s="91"/>
      <c r="AY38" s="91"/>
      <c r="AZ38" s="91"/>
      <c r="BA38" s="91"/>
      <c r="BB38" s="91"/>
      <c r="BC38" s="91"/>
      <c r="BD38" s="91"/>
      <c r="BE38" s="91"/>
      <c r="BF38" s="91"/>
      <c r="BG38" s="91"/>
      <c r="BH38" s="91"/>
      <c r="BI38" s="91"/>
      <c r="BJ38" s="91"/>
      <c r="BK38" s="91"/>
      <c r="BL38" s="91"/>
      <c r="BM38" s="91"/>
      <c r="BN38" s="91"/>
      <c r="BO38" s="91"/>
      <c r="BP38" s="91"/>
      <c r="BQ38" s="91"/>
    </row>
    <row r="39" spans="1:80" ht="11.25" customHeight="1">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row>
    <row r="40" spans="1:80" ht="11.25" customHeight="1">
      <c r="A40" s="55" t="s">
        <v>34</v>
      </c>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55"/>
      <c r="AM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5"/>
      <c r="BL40" s="55"/>
      <c r="BM40"/>
      <c r="BN40"/>
      <c r="BO40"/>
      <c r="BP40"/>
      <c r="BQ40"/>
      <c r="BR40"/>
      <c r="BS40"/>
      <c r="BT40"/>
      <c r="BU40"/>
      <c r="BV40"/>
      <c r="BW40"/>
      <c r="BX40"/>
      <c r="BY40"/>
      <c r="BZ40"/>
      <c r="CA40"/>
      <c r="CB40"/>
    </row>
    <row r="41" spans="1:80" ht="11.25" customHeight="1">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s="97" t="s">
        <v>35</v>
      </c>
      <c r="BN41" s="97"/>
      <c r="BO41" s="97"/>
      <c r="BP41" s="97"/>
      <c r="BQ41" s="97"/>
      <c r="BR41"/>
      <c r="BS41"/>
      <c r="BT41"/>
      <c r="BU41"/>
      <c r="BV41"/>
      <c r="BW41"/>
      <c r="BX41"/>
      <c r="BY41"/>
      <c r="BZ41"/>
      <c r="CA41"/>
      <c r="CB41"/>
    </row>
    <row r="42" spans="1:80" ht="11.25" customHeight="1">
      <c r="A42" s="92" t="s">
        <v>22</v>
      </c>
      <c r="B42" s="92"/>
      <c r="C42" s="60" t="s">
        <v>36</v>
      </c>
      <c r="D42" s="60"/>
      <c r="E42" s="60"/>
      <c r="F42" s="60"/>
      <c r="G42" s="60"/>
      <c r="H42" s="60"/>
      <c r="I42" s="60"/>
      <c r="J42" s="60"/>
      <c r="K42" s="60"/>
      <c r="L42" s="60"/>
      <c r="M42" s="60"/>
      <c r="N42" s="60"/>
      <c r="O42" s="60"/>
      <c r="P42" s="60"/>
      <c r="Q42" s="60"/>
      <c r="R42" s="60"/>
      <c r="S42" s="78" t="s">
        <v>37</v>
      </c>
      <c r="T42" s="78"/>
      <c r="U42" s="78"/>
      <c r="V42" s="78"/>
      <c r="W42" s="78"/>
      <c r="X42" s="78"/>
      <c r="Y42" s="78"/>
      <c r="Z42" s="78"/>
      <c r="AA42" s="78"/>
      <c r="AB42" s="78"/>
      <c r="AC42" s="78"/>
      <c r="AD42" s="78"/>
      <c r="AE42" s="78"/>
      <c r="AF42" s="78"/>
      <c r="AG42" s="78"/>
      <c r="AH42" s="78"/>
      <c r="AI42" s="78"/>
      <c r="AJ42" s="78"/>
      <c r="AK42" s="60" t="s">
        <v>38</v>
      </c>
      <c r="AL42" s="60"/>
      <c r="AM42" s="60"/>
      <c r="AN42" s="60"/>
      <c r="AO42" s="60"/>
      <c r="AP42" s="60"/>
      <c r="AQ42" s="60"/>
      <c r="AR42" s="60"/>
      <c r="AS42" s="60"/>
      <c r="AT42" s="60"/>
      <c r="AU42" s="60"/>
      <c r="AV42" s="60"/>
      <c r="AW42" s="60"/>
      <c r="AX42" s="60"/>
      <c r="AY42" s="60"/>
      <c r="AZ42" s="60"/>
      <c r="BA42" s="60"/>
      <c r="BB42" s="60"/>
      <c r="BC42" s="65" t="s">
        <v>39</v>
      </c>
      <c r="BD42" s="65"/>
      <c r="BE42" s="65"/>
      <c r="BF42" s="65"/>
      <c r="BG42" s="65"/>
      <c r="BH42" s="65"/>
      <c r="BI42" s="65"/>
      <c r="BJ42" s="65"/>
      <c r="BK42" s="65"/>
      <c r="BL42" s="65"/>
      <c r="BM42" s="65"/>
      <c r="BN42" s="65"/>
      <c r="BO42" s="65"/>
      <c r="BP42" s="65"/>
      <c r="BQ42" s="65"/>
      <c r="BR42"/>
      <c r="BS42"/>
      <c r="BT42"/>
      <c r="BU42"/>
      <c r="BV42"/>
      <c r="BW42"/>
      <c r="BX42"/>
      <c r="BY42"/>
      <c r="BZ42"/>
      <c r="CA42"/>
      <c r="CB42"/>
    </row>
    <row r="43" spans="1:80" ht="21.75" customHeight="1">
      <c r="A43" s="93"/>
      <c r="B43" s="77"/>
      <c r="C43" s="61"/>
      <c r="D43" s="59"/>
      <c r="E43" s="59"/>
      <c r="F43" s="59"/>
      <c r="G43" s="59"/>
      <c r="H43" s="59"/>
      <c r="I43" s="59"/>
      <c r="J43" s="59"/>
      <c r="K43" s="59"/>
      <c r="L43" s="59"/>
      <c r="M43" s="59"/>
      <c r="N43" s="59"/>
      <c r="O43" s="59"/>
      <c r="P43" s="59"/>
      <c r="Q43" s="59"/>
      <c r="R43" s="59"/>
      <c r="S43" s="66" t="s">
        <v>40</v>
      </c>
      <c r="T43" s="66"/>
      <c r="U43" s="66"/>
      <c r="V43" s="66"/>
      <c r="W43" s="66"/>
      <c r="X43" s="66"/>
      <c r="Y43" s="66" t="s">
        <v>41</v>
      </c>
      <c r="Z43" s="66"/>
      <c r="AA43" s="66"/>
      <c r="AB43" s="66"/>
      <c r="AC43" s="66"/>
      <c r="AD43" s="66"/>
      <c r="AE43" s="66" t="s">
        <v>42</v>
      </c>
      <c r="AF43" s="66"/>
      <c r="AG43" s="66"/>
      <c r="AH43" s="66"/>
      <c r="AI43" s="66"/>
      <c r="AJ43" s="66"/>
      <c r="AK43" s="67" t="s">
        <v>40</v>
      </c>
      <c r="AL43" s="67"/>
      <c r="AM43" s="67"/>
      <c r="AN43" s="67"/>
      <c r="AO43" s="67"/>
      <c r="AP43" s="67"/>
      <c r="AQ43" s="67" t="s">
        <v>41</v>
      </c>
      <c r="AR43" s="67"/>
      <c r="AS43" s="67"/>
      <c r="AT43" s="67"/>
      <c r="AU43" s="67"/>
      <c r="AV43" s="67"/>
      <c r="AW43" s="67" t="s">
        <v>42</v>
      </c>
      <c r="AX43" s="67"/>
      <c r="AY43" s="67"/>
      <c r="AZ43" s="67"/>
      <c r="BA43" s="67"/>
      <c r="BB43" s="67"/>
      <c r="BC43" s="67" t="s">
        <v>40</v>
      </c>
      <c r="BD43" s="67"/>
      <c r="BE43" s="67"/>
      <c r="BF43" s="67"/>
      <c r="BG43" s="67"/>
      <c r="BH43" s="67" t="s">
        <v>41</v>
      </c>
      <c r="BI43" s="67"/>
      <c r="BJ43" s="67"/>
      <c r="BK43" s="67"/>
      <c r="BL43" s="67"/>
      <c r="BM43" s="68" t="s">
        <v>42</v>
      </c>
      <c r="BN43" s="68"/>
      <c r="BO43" s="68"/>
      <c r="BP43" s="68"/>
      <c r="BQ43" s="68"/>
      <c r="BR43"/>
      <c r="BS43"/>
      <c r="BT43"/>
      <c r="BU43"/>
      <c r="BV43"/>
      <c r="BW43"/>
      <c r="BX43"/>
      <c r="BY43"/>
      <c r="BZ43"/>
      <c r="CA43"/>
      <c r="CB43"/>
    </row>
    <row r="44" spans="1:80" ht="9" customHeight="1">
      <c r="A44" s="95">
        <v>1</v>
      </c>
      <c r="B44" s="95"/>
      <c r="C44" s="94">
        <v>2</v>
      </c>
      <c r="D44" s="94"/>
      <c r="E44" s="94"/>
      <c r="F44" s="94"/>
      <c r="G44" s="94"/>
      <c r="H44" s="94"/>
      <c r="I44" s="94"/>
      <c r="J44" s="94"/>
      <c r="K44" s="94"/>
      <c r="L44" s="94"/>
      <c r="M44" s="94"/>
      <c r="N44" s="94"/>
      <c r="O44" s="94"/>
      <c r="P44" s="94"/>
      <c r="Q44" s="94"/>
      <c r="R44" s="94"/>
      <c r="S44" s="50">
        <v>3</v>
      </c>
      <c r="T44" s="50"/>
      <c r="U44" s="50"/>
      <c r="V44" s="50"/>
      <c r="W44" s="50"/>
      <c r="X44" s="50"/>
      <c r="Y44" s="50">
        <v>4</v>
      </c>
      <c r="Z44" s="50"/>
      <c r="AA44" s="50"/>
      <c r="AB44" s="50"/>
      <c r="AC44" s="50"/>
      <c r="AD44" s="50"/>
      <c r="AE44" s="50">
        <v>5</v>
      </c>
      <c r="AF44" s="50"/>
      <c r="AG44" s="50"/>
      <c r="AH44" s="50"/>
      <c r="AI44" s="50"/>
      <c r="AJ44" s="50"/>
      <c r="AK44" s="94">
        <v>6</v>
      </c>
      <c r="AL44" s="94"/>
      <c r="AM44" s="94"/>
      <c r="AN44" s="94"/>
      <c r="AO44" s="94"/>
      <c r="AP44" s="94"/>
      <c r="AQ44" s="94">
        <v>7</v>
      </c>
      <c r="AR44" s="94"/>
      <c r="AS44" s="94"/>
      <c r="AT44" s="94"/>
      <c r="AU44" s="94"/>
      <c r="AV44" s="94"/>
      <c r="AW44" s="94">
        <v>8</v>
      </c>
      <c r="AX44" s="94"/>
      <c r="AY44" s="94"/>
      <c r="AZ44" s="94"/>
      <c r="BA44" s="94"/>
      <c r="BB44" s="94"/>
      <c r="BC44" s="94">
        <v>9</v>
      </c>
      <c r="BD44" s="94"/>
      <c r="BE44" s="94"/>
      <c r="BF44" s="94"/>
      <c r="BG44" s="94"/>
      <c r="BH44" s="94">
        <v>10</v>
      </c>
      <c r="BI44" s="94"/>
      <c r="BJ44" s="94"/>
      <c r="BK44" s="94"/>
      <c r="BL44" s="94"/>
      <c r="BM44" s="80">
        <v>11</v>
      </c>
      <c r="BN44" s="80"/>
      <c r="BO44" s="80"/>
      <c r="BP44" s="80"/>
      <c r="BQ44" s="80"/>
      <c r="BR44"/>
      <c r="BS44"/>
      <c r="BT44"/>
      <c r="BU44"/>
      <c r="BV44"/>
      <c r="BW44"/>
      <c r="BX44"/>
      <c r="BY44"/>
      <c r="BZ44"/>
      <c r="CA44"/>
      <c r="CB44"/>
    </row>
    <row r="45" spans="1:80" s="6" customFormat="1" ht="44.25" customHeight="1">
      <c r="A45" s="90">
        <v>1</v>
      </c>
      <c r="B45" s="90"/>
      <c r="C45" s="111" t="s">
        <v>207</v>
      </c>
      <c r="D45" s="91"/>
      <c r="E45" s="91"/>
      <c r="F45" s="91"/>
      <c r="G45" s="91"/>
      <c r="H45" s="91"/>
      <c r="I45" s="91"/>
      <c r="J45" s="91"/>
      <c r="K45" s="91"/>
      <c r="L45" s="91"/>
      <c r="M45" s="91"/>
      <c r="N45" s="91"/>
      <c r="O45" s="91"/>
      <c r="P45" s="91"/>
      <c r="Q45" s="91"/>
      <c r="R45" s="91"/>
      <c r="S45" s="82">
        <v>551525815</v>
      </c>
      <c r="T45" s="82"/>
      <c r="U45" s="82"/>
      <c r="V45" s="82"/>
      <c r="W45" s="82"/>
      <c r="X45" s="82"/>
      <c r="Y45" s="82">
        <v>30253000</v>
      </c>
      <c r="Z45" s="82"/>
      <c r="AA45" s="82"/>
      <c r="AB45" s="82"/>
      <c r="AC45" s="82"/>
      <c r="AD45" s="82"/>
      <c r="AE45" s="82">
        <v>581778815</v>
      </c>
      <c r="AF45" s="82"/>
      <c r="AG45" s="82"/>
      <c r="AH45" s="82"/>
      <c r="AI45" s="82"/>
      <c r="AJ45" s="82"/>
      <c r="AK45" s="82">
        <v>512261068.02999997</v>
      </c>
      <c r="AL45" s="82"/>
      <c r="AM45" s="82"/>
      <c r="AN45" s="82"/>
      <c r="AO45" s="82"/>
      <c r="AP45" s="82"/>
      <c r="AQ45" s="82">
        <v>27049601.800000001</v>
      </c>
      <c r="AR45" s="82"/>
      <c r="AS45" s="82"/>
      <c r="AT45" s="82"/>
      <c r="AU45" s="82"/>
      <c r="AV45" s="82"/>
      <c r="AW45" s="82">
        <v>539310669.83000004</v>
      </c>
      <c r="AX45" s="82"/>
      <c r="AY45" s="82"/>
      <c r="AZ45" s="82"/>
      <c r="BA45" s="82"/>
      <c r="BB45" s="82"/>
      <c r="BC45" s="82">
        <v>-39264746.969999999</v>
      </c>
      <c r="BD45" s="82"/>
      <c r="BE45" s="82"/>
      <c r="BF45" s="82"/>
      <c r="BG45" s="82"/>
      <c r="BH45" s="82">
        <v>-3203398.2</v>
      </c>
      <c r="BI45" s="82"/>
      <c r="BJ45" s="82"/>
      <c r="BK45" s="82"/>
      <c r="BL45" s="82"/>
      <c r="BM45" s="82">
        <v>-42468145.170000002</v>
      </c>
      <c r="BN45" s="82"/>
      <c r="BO45" s="82"/>
      <c r="BP45" s="82"/>
      <c r="BQ45" s="82"/>
    </row>
    <row r="46" spans="1:80" s="6" customFormat="1" ht="57" customHeight="1">
      <c r="A46" s="90">
        <v>2</v>
      </c>
      <c r="B46" s="90"/>
      <c r="C46" s="91" t="s">
        <v>43</v>
      </c>
      <c r="D46" s="91"/>
      <c r="E46" s="91"/>
      <c r="F46" s="91"/>
      <c r="G46" s="91"/>
      <c r="H46" s="91"/>
      <c r="I46" s="91"/>
      <c r="J46" s="91"/>
      <c r="K46" s="91"/>
      <c r="L46" s="91"/>
      <c r="M46" s="91"/>
      <c r="N46" s="91"/>
      <c r="O46" s="91"/>
      <c r="P46" s="91"/>
      <c r="Q46" s="91"/>
      <c r="R46" s="91"/>
      <c r="S46" s="82">
        <v>38204371</v>
      </c>
      <c r="T46" s="82"/>
      <c r="U46" s="82"/>
      <c r="V46" s="82"/>
      <c r="W46" s="82"/>
      <c r="X46" s="82"/>
      <c r="Y46" s="82">
        <v>10725600</v>
      </c>
      <c r="Z46" s="82"/>
      <c r="AA46" s="82"/>
      <c r="AB46" s="82"/>
      <c r="AC46" s="82"/>
      <c r="AD46" s="82"/>
      <c r="AE46" s="82">
        <v>48929971</v>
      </c>
      <c r="AF46" s="82"/>
      <c r="AG46" s="82"/>
      <c r="AH46" s="82"/>
      <c r="AI46" s="82"/>
      <c r="AJ46" s="82"/>
      <c r="AK46" s="82">
        <v>38187915.539999999</v>
      </c>
      <c r="AL46" s="82"/>
      <c r="AM46" s="82"/>
      <c r="AN46" s="82"/>
      <c r="AO46" s="82"/>
      <c r="AP46" s="82"/>
      <c r="AQ46" s="82">
        <v>34737662.439999998</v>
      </c>
      <c r="AR46" s="82"/>
      <c r="AS46" s="82"/>
      <c r="AT46" s="82"/>
      <c r="AU46" s="82"/>
      <c r="AV46" s="82"/>
      <c r="AW46" s="82">
        <v>72925577.980000004</v>
      </c>
      <c r="AX46" s="82"/>
      <c r="AY46" s="82"/>
      <c r="AZ46" s="82"/>
      <c r="BA46" s="82"/>
      <c r="BB46" s="82"/>
      <c r="BC46" s="82">
        <v>-16455.46</v>
      </c>
      <c r="BD46" s="82"/>
      <c r="BE46" s="82"/>
      <c r="BF46" s="82"/>
      <c r="BG46" s="82"/>
      <c r="BH46" s="82">
        <v>24012062.440000001</v>
      </c>
      <c r="BI46" s="82"/>
      <c r="BJ46" s="82"/>
      <c r="BK46" s="82"/>
      <c r="BL46" s="82"/>
      <c r="BM46" s="82">
        <v>23995606.98</v>
      </c>
      <c r="BN46" s="82"/>
      <c r="BO46" s="82"/>
      <c r="BP46" s="82"/>
      <c r="BQ46" s="82"/>
    </row>
    <row r="47" spans="1:80" s="6" customFormat="1" ht="21.75" customHeight="1">
      <c r="A47" s="90">
        <v>3</v>
      </c>
      <c r="B47" s="90"/>
      <c r="C47" s="91" t="s">
        <v>29</v>
      </c>
      <c r="D47" s="91"/>
      <c r="E47" s="91"/>
      <c r="F47" s="91"/>
      <c r="G47" s="91"/>
      <c r="H47" s="91"/>
      <c r="I47" s="91"/>
      <c r="J47" s="91"/>
      <c r="K47" s="91"/>
      <c r="L47" s="91"/>
      <c r="M47" s="91"/>
      <c r="N47" s="91"/>
      <c r="O47" s="91"/>
      <c r="P47" s="91"/>
      <c r="Q47" s="91"/>
      <c r="R47" s="91"/>
      <c r="S47" s="82">
        <v>144645963</v>
      </c>
      <c r="T47" s="82"/>
      <c r="U47" s="82"/>
      <c r="V47" s="82"/>
      <c r="W47" s="82"/>
      <c r="X47" s="82"/>
      <c r="Y47" s="82">
        <v>5884200</v>
      </c>
      <c r="Z47" s="82"/>
      <c r="AA47" s="82"/>
      <c r="AB47" s="82"/>
      <c r="AC47" s="82"/>
      <c r="AD47" s="82"/>
      <c r="AE47" s="82">
        <v>150530163</v>
      </c>
      <c r="AF47" s="82"/>
      <c r="AG47" s="82"/>
      <c r="AH47" s="82"/>
      <c r="AI47" s="82"/>
      <c r="AJ47" s="82"/>
      <c r="AK47" s="82">
        <v>89055221.799999997</v>
      </c>
      <c r="AL47" s="82"/>
      <c r="AM47" s="82"/>
      <c r="AN47" s="82"/>
      <c r="AO47" s="82"/>
      <c r="AP47" s="82"/>
      <c r="AQ47" s="82">
        <v>86955.92</v>
      </c>
      <c r="AR47" s="82"/>
      <c r="AS47" s="82"/>
      <c r="AT47" s="82"/>
      <c r="AU47" s="82"/>
      <c r="AV47" s="82"/>
      <c r="AW47" s="82">
        <v>89142177.719999999</v>
      </c>
      <c r="AX47" s="82"/>
      <c r="AY47" s="82"/>
      <c r="AZ47" s="82"/>
      <c r="BA47" s="82"/>
      <c r="BB47" s="82"/>
      <c r="BC47" s="82">
        <v>-55590741.200000003</v>
      </c>
      <c r="BD47" s="82"/>
      <c r="BE47" s="82"/>
      <c r="BF47" s="82"/>
      <c r="BG47" s="82"/>
      <c r="BH47" s="82">
        <v>-5797244.0800000001</v>
      </c>
      <c r="BI47" s="82"/>
      <c r="BJ47" s="82"/>
      <c r="BK47" s="82"/>
      <c r="BL47" s="82"/>
      <c r="BM47" s="82">
        <v>-61387985.280000001</v>
      </c>
      <c r="BN47" s="82"/>
      <c r="BO47" s="82"/>
      <c r="BP47" s="82"/>
      <c r="BQ47" s="82"/>
    </row>
    <row r="48" spans="1:80" s="6" customFormat="1" ht="21.75" customHeight="1">
      <c r="A48" s="90">
        <v>4</v>
      </c>
      <c r="B48" s="90"/>
      <c r="C48" s="91" t="s">
        <v>30</v>
      </c>
      <c r="D48" s="91"/>
      <c r="E48" s="91"/>
      <c r="F48" s="91"/>
      <c r="G48" s="91"/>
      <c r="H48" s="91"/>
      <c r="I48" s="91"/>
      <c r="J48" s="91"/>
      <c r="K48" s="91"/>
      <c r="L48" s="91"/>
      <c r="M48" s="91"/>
      <c r="N48" s="91"/>
      <c r="O48" s="91"/>
      <c r="P48" s="91"/>
      <c r="Q48" s="91"/>
      <c r="R48" s="91"/>
      <c r="S48" s="83"/>
      <c r="T48" s="83"/>
      <c r="U48" s="83"/>
      <c r="V48" s="83"/>
      <c r="W48" s="83"/>
      <c r="X48" s="83"/>
      <c r="Y48" s="82">
        <v>41111800</v>
      </c>
      <c r="Z48" s="82"/>
      <c r="AA48" s="82"/>
      <c r="AB48" s="82"/>
      <c r="AC48" s="82"/>
      <c r="AD48" s="82"/>
      <c r="AE48" s="82">
        <v>41111800</v>
      </c>
      <c r="AF48" s="82"/>
      <c r="AG48" s="82"/>
      <c r="AH48" s="82"/>
      <c r="AI48" s="82"/>
      <c r="AJ48" s="82"/>
      <c r="AK48" s="83"/>
      <c r="AL48" s="83"/>
      <c r="AM48" s="83"/>
      <c r="AN48" s="83"/>
      <c r="AO48" s="83"/>
      <c r="AP48" s="83"/>
      <c r="AQ48" s="82">
        <v>17945224.57</v>
      </c>
      <c r="AR48" s="82"/>
      <c r="AS48" s="82"/>
      <c r="AT48" s="82"/>
      <c r="AU48" s="82"/>
      <c r="AV48" s="82"/>
      <c r="AW48" s="82">
        <v>17945224.57</v>
      </c>
      <c r="AX48" s="82"/>
      <c r="AY48" s="82"/>
      <c r="AZ48" s="82"/>
      <c r="BA48" s="82"/>
      <c r="BB48" s="82"/>
      <c r="BC48" s="83"/>
      <c r="BD48" s="83"/>
      <c r="BE48" s="83"/>
      <c r="BF48" s="83"/>
      <c r="BG48" s="83"/>
      <c r="BH48" s="82">
        <v>-23166575.43</v>
      </c>
      <c r="BI48" s="82"/>
      <c r="BJ48" s="82"/>
      <c r="BK48" s="82"/>
      <c r="BL48" s="82"/>
      <c r="BM48" s="82">
        <v>-23166575.43</v>
      </c>
      <c r="BN48" s="82"/>
      <c r="BO48" s="82"/>
      <c r="BP48" s="82"/>
      <c r="BQ48" s="82"/>
    </row>
    <row r="49" spans="1:80" s="6" customFormat="1" ht="11.25" customHeight="1">
      <c r="A49" s="90">
        <v>5</v>
      </c>
      <c r="B49" s="90"/>
      <c r="C49" s="91" t="s">
        <v>31</v>
      </c>
      <c r="D49" s="91"/>
      <c r="E49" s="91"/>
      <c r="F49" s="91"/>
      <c r="G49" s="91"/>
      <c r="H49" s="91"/>
      <c r="I49" s="91"/>
      <c r="J49" s="91"/>
      <c r="K49" s="91"/>
      <c r="L49" s="91"/>
      <c r="M49" s="91"/>
      <c r="N49" s="91"/>
      <c r="O49" s="91"/>
      <c r="P49" s="91"/>
      <c r="Q49" s="91"/>
      <c r="R49" s="91"/>
      <c r="S49" s="83"/>
      <c r="T49" s="83"/>
      <c r="U49" s="83"/>
      <c r="V49" s="83"/>
      <c r="W49" s="83"/>
      <c r="X49" s="83"/>
      <c r="Y49" s="82">
        <v>94492600</v>
      </c>
      <c r="Z49" s="82"/>
      <c r="AA49" s="82"/>
      <c r="AB49" s="82"/>
      <c r="AC49" s="82"/>
      <c r="AD49" s="82"/>
      <c r="AE49" s="82">
        <v>94492600</v>
      </c>
      <c r="AF49" s="82"/>
      <c r="AG49" s="82"/>
      <c r="AH49" s="82"/>
      <c r="AI49" s="82"/>
      <c r="AJ49" s="82"/>
      <c r="AK49" s="83"/>
      <c r="AL49" s="83"/>
      <c r="AM49" s="83"/>
      <c r="AN49" s="83"/>
      <c r="AO49" s="83"/>
      <c r="AP49" s="83"/>
      <c r="AQ49" s="82">
        <v>87201119.640000001</v>
      </c>
      <c r="AR49" s="82"/>
      <c r="AS49" s="82"/>
      <c r="AT49" s="82"/>
      <c r="AU49" s="82"/>
      <c r="AV49" s="82"/>
      <c r="AW49" s="82">
        <v>87201119.640000001</v>
      </c>
      <c r="AX49" s="82"/>
      <c r="AY49" s="82"/>
      <c r="AZ49" s="82"/>
      <c r="BA49" s="82"/>
      <c r="BB49" s="82"/>
      <c r="BC49" s="83"/>
      <c r="BD49" s="83"/>
      <c r="BE49" s="83"/>
      <c r="BF49" s="83"/>
      <c r="BG49" s="83"/>
      <c r="BH49" s="82">
        <v>-7291480.3600000003</v>
      </c>
      <c r="BI49" s="82"/>
      <c r="BJ49" s="82"/>
      <c r="BK49" s="82"/>
      <c r="BL49" s="82"/>
      <c r="BM49" s="82">
        <v>-7291480.3600000003</v>
      </c>
      <c r="BN49" s="82"/>
      <c r="BO49" s="82"/>
      <c r="BP49" s="82"/>
      <c r="BQ49" s="82"/>
    </row>
    <row r="50" spans="1:80" s="6" customFormat="1" ht="58.5" customHeight="1">
      <c r="A50" s="90">
        <v>6</v>
      </c>
      <c r="B50" s="90"/>
      <c r="C50" s="91" t="s">
        <v>44</v>
      </c>
      <c r="D50" s="91"/>
      <c r="E50" s="91"/>
      <c r="F50" s="91"/>
      <c r="G50" s="91"/>
      <c r="H50" s="91"/>
      <c r="I50" s="91"/>
      <c r="J50" s="91"/>
      <c r="K50" s="91"/>
      <c r="L50" s="91"/>
      <c r="M50" s="91"/>
      <c r="N50" s="91"/>
      <c r="O50" s="91"/>
      <c r="P50" s="91"/>
      <c r="Q50" s="91"/>
      <c r="R50" s="91"/>
      <c r="S50" s="82">
        <v>105428310</v>
      </c>
      <c r="T50" s="82"/>
      <c r="U50" s="82"/>
      <c r="V50" s="82"/>
      <c r="W50" s="82"/>
      <c r="X50" s="82"/>
      <c r="Y50" s="83"/>
      <c r="Z50" s="83"/>
      <c r="AA50" s="83"/>
      <c r="AB50" s="83"/>
      <c r="AC50" s="83"/>
      <c r="AD50" s="83"/>
      <c r="AE50" s="82">
        <v>105428310</v>
      </c>
      <c r="AF50" s="82"/>
      <c r="AG50" s="82"/>
      <c r="AH50" s="82"/>
      <c r="AI50" s="82"/>
      <c r="AJ50" s="82"/>
      <c r="AK50" s="82">
        <v>104252531.3</v>
      </c>
      <c r="AL50" s="82"/>
      <c r="AM50" s="82"/>
      <c r="AN50" s="82"/>
      <c r="AO50" s="82"/>
      <c r="AP50" s="82"/>
      <c r="AQ50" s="83"/>
      <c r="AR50" s="83"/>
      <c r="AS50" s="83"/>
      <c r="AT50" s="83"/>
      <c r="AU50" s="83"/>
      <c r="AV50" s="83"/>
      <c r="AW50" s="82">
        <v>104252531.3</v>
      </c>
      <c r="AX50" s="82"/>
      <c r="AY50" s="82"/>
      <c r="AZ50" s="82"/>
      <c r="BA50" s="82"/>
      <c r="BB50" s="82"/>
      <c r="BC50" s="82">
        <v>-1175778.7</v>
      </c>
      <c r="BD50" s="82"/>
      <c r="BE50" s="82"/>
      <c r="BF50" s="82"/>
      <c r="BG50" s="82"/>
      <c r="BH50" s="83"/>
      <c r="BI50" s="83"/>
      <c r="BJ50" s="83"/>
      <c r="BK50" s="83"/>
      <c r="BL50" s="83"/>
      <c r="BM50" s="82">
        <v>-1175778.7</v>
      </c>
      <c r="BN50" s="82"/>
      <c r="BO50" s="82"/>
      <c r="BP50" s="82"/>
      <c r="BQ50" s="82"/>
    </row>
    <row r="51" spans="1:80" s="6" customFormat="1" ht="90" customHeight="1">
      <c r="A51" s="90">
        <v>7</v>
      </c>
      <c r="B51" s="90"/>
      <c r="C51" s="91" t="s">
        <v>45</v>
      </c>
      <c r="D51" s="91"/>
      <c r="E51" s="91"/>
      <c r="F51" s="91"/>
      <c r="G51" s="91"/>
      <c r="H51" s="91"/>
      <c r="I51" s="91"/>
      <c r="J51" s="91"/>
      <c r="K51" s="91"/>
      <c r="L51" s="91"/>
      <c r="M51" s="91"/>
      <c r="N51" s="91"/>
      <c r="O51" s="91"/>
      <c r="P51" s="91"/>
      <c r="Q51" s="91"/>
      <c r="R51" s="91"/>
      <c r="S51" s="82">
        <v>25724220</v>
      </c>
      <c r="T51" s="82"/>
      <c r="U51" s="82"/>
      <c r="V51" s="82"/>
      <c r="W51" s="82"/>
      <c r="X51" s="82"/>
      <c r="Y51" s="83"/>
      <c r="Z51" s="83"/>
      <c r="AA51" s="83"/>
      <c r="AB51" s="83"/>
      <c r="AC51" s="83"/>
      <c r="AD51" s="83"/>
      <c r="AE51" s="82">
        <v>25724220</v>
      </c>
      <c r="AF51" s="82"/>
      <c r="AG51" s="82"/>
      <c r="AH51" s="82"/>
      <c r="AI51" s="82"/>
      <c r="AJ51" s="82"/>
      <c r="AK51" s="82">
        <v>24048813.66</v>
      </c>
      <c r="AL51" s="82"/>
      <c r="AM51" s="82"/>
      <c r="AN51" s="82"/>
      <c r="AO51" s="82"/>
      <c r="AP51" s="82"/>
      <c r="AQ51" s="83"/>
      <c r="AR51" s="83"/>
      <c r="AS51" s="83"/>
      <c r="AT51" s="83"/>
      <c r="AU51" s="83"/>
      <c r="AV51" s="83"/>
      <c r="AW51" s="82">
        <v>24048813.66</v>
      </c>
      <c r="AX51" s="82"/>
      <c r="AY51" s="82"/>
      <c r="AZ51" s="82"/>
      <c r="BA51" s="82"/>
      <c r="BB51" s="82"/>
      <c r="BC51" s="82">
        <v>-1675406.34</v>
      </c>
      <c r="BD51" s="82"/>
      <c r="BE51" s="82"/>
      <c r="BF51" s="82"/>
      <c r="BG51" s="82"/>
      <c r="BH51" s="83"/>
      <c r="BI51" s="83"/>
      <c r="BJ51" s="83"/>
      <c r="BK51" s="83"/>
      <c r="BL51" s="83"/>
      <c r="BM51" s="82">
        <v>-1675406.34</v>
      </c>
      <c r="BN51" s="82"/>
      <c r="BO51" s="82"/>
      <c r="BP51" s="82"/>
      <c r="BQ51" s="82"/>
    </row>
    <row r="52" spans="1:80" s="6" customFormat="1" ht="11.25" customHeight="1">
      <c r="A52" s="87" t="s">
        <v>46</v>
      </c>
      <c r="B52" s="87"/>
      <c r="C52" s="87"/>
      <c r="D52" s="87"/>
      <c r="E52" s="87"/>
      <c r="F52" s="87"/>
      <c r="G52" s="87"/>
      <c r="H52" s="87"/>
      <c r="I52" s="87"/>
      <c r="J52" s="87"/>
      <c r="K52" s="87"/>
      <c r="L52" s="87"/>
      <c r="M52" s="87"/>
      <c r="N52" s="87"/>
      <c r="O52" s="87"/>
      <c r="P52" s="87"/>
      <c r="Q52" s="87"/>
      <c r="R52" s="87"/>
      <c r="S52" s="82">
        <v>865528679</v>
      </c>
      <c r="T52" s="82"/>
      <c r="U52" s="82"/>
      <c r="V52" s="82"/>
      <c r="W52" s="82"/>
      <c r="X52" s="82"/>
      <c r="Y52" s="82">
        <v>182467200</v>
      </c>
      <c r="Z52" s="82"/>
      <c r="AA52" s="82"/>
      <c r="AB52" s="82"/>
      <c r="AC52" s="82"/>
      <c r="AD52" s="82"/>
      <c r="AE52" s="82">
        <v>1047995879</v>
      </c>
      <c r="AF52" s="82"/>
      <c r="AG52" s="82"/>
      <c r="AH52" s="82"/>
      <c r="AI52" s="82"/>
      <c r="AJ52" s="82"/>
      <c r="AK52" s="82">
        <v>767805550.33000004</v>
      </c>
      <c r="AL52" s="82"/>
      <c r="AM52" s="82"/>
      <c r="AN52" s="82"/>
      <c r="AO52" s="82"/>
      <c r="AP52" s="82"/>
      <c r="AQ52" s="82">
        <v>167020564.37</v>
      </c>
      <c r="AR52" s="82"/>
      <c r="AS52" s="82"/>
      <c r="AT52" s="82"/>
      <c r="AU52" s="82"/>
      <c r="AV52" s="82"/>
      <c r="AW52" s="82">
        <v>934826114.70000005</v>
      </c>
      <c r="AX52" s="82"/>
      <c r="AY52" s="82"/>
      <c r="AZ52" s="82"/>
      <c r="BA52" s="82"/>
      <c r="BB52" s="82"/>
      <c r="BC52" s="82">
        <v>-97723128.670000002</v>
      </c>
      <c r="BD52" s="82"/>
      <c r="BE52" s="82"/>
      <c r="BF52" s="82"/>
      <c r="BG52" s="82"/>
      <c r="BH52" s="82">
        <v>-15446635.630000001</v>
      </c>
      <c r="BI52" s="82"/>
      <c r="BJ52" s="82"/>
      <c r="BK52" s="82"/>
      <c r="BL52" s="82"/>
      <c r="BM52" s="82">
        <v>-113169764.3</v>
      </c>
      <c r="BN52" s="82"/>
      <c r="BO52" s="82"/>
      <c r="BP52" s="82"/>
      <c r="BQ52" s="82"/>
    </row>
    <row r="53" spans="1:80" s="7" customFormat="1" ht="21.75" customHeight="1">
      <c r="A53" s="87" t="s">
        <v>47</v>
      </c>
      <c r="B53" s="87"/>
      <c r="C53" s="87"/>
      <c r="D53" s="87"/>
      <c r="E53" s="87"/>
      <c r="F53" s="87"/>
      <c r="G53" s="87"/>
      <c r="H53" s="87"/>
      <c r="I53" s="87"/>
      <c r="J53" s="87"/>
      <c r="K53" s="87"/>
      <c r="L53" s="87"/>
      <c r="M53" s="87"/>
      <c r="N53" s="87"/>
      <c r="O53" s="87"/>
      <c r="P53" s="87"/>
      <c r="Q53" s="87"/>
      <c r="R53" s="87"/>
      <c r="S53" s="87"/>
      <c r="T53" s="87"/>
      <c r="U53" s="87"/>
      <c r="V53" s="87"/>
      <c r="W53" s="87"/>
      <c r="X53" s="87"/>
      <c r="Y53" s="87"/>
      <c r="Z53" s="87"/>
      <c r="AA53" s="87"/>
      <c r="AB53" s="87"/>
      <c r="AC53" s="87"/>
      <c r="AD53" s="87"/>
      <c r="AE53" s="87"/>
      <c r="AF53" s="87"/>
      <c r="AG53" s="87"/>
      <c r="AH53" s="87"/>
      <c r="AI53" s="87"/>
      <c r="AJ53" s="87"/>
      <c r="AK53" s="87"/>
      <c r="AL53" s="87"/>
      <c r="AM53" s="87"/>
      <c r="AN53" s="87"/>
      <c r="AO53" s="87"/>
      <c r="AP53" s="87"/>
      <c r="AQ53" s="87"/>
      <c r="AR53" s="87"/>
      <c r="AS53" s="87"/>
      <c r="AT53" s="87"/>
      <c r="AU53" s="87"/>
      <c r="AV53" s="87"/>
      <c r="AW53" s="87"/>
      <c r="AX53" s="87"/>
      <c r="AY53" s="87"/>
      <c r="AZ53" s="87"/>
      <c r="BA53" s="87"/>
      <c r="BB53" s="87"/>
      <c r="BC53" s="87"/>
      <c r="BD53" s="87"/>
      <c r="BE53" s="87"/>
      <c r="BF53" s="87"/>
      <c r="BG53" s="87"/>
      <c r="BH53" s="87"/>
      <c r="BI53" s="87"/>
      <c r="BJ53" s="87"/>
      <c r="BK53" s="87"/>
      <c r="BL53" s="87"/>
      <c r="BM53" s="87"/>
      <c r="BN53" s="87"/>
      <c r="BO53" s="87"/>
      <c r="BP53" s="87"/>
      <c r="BQ53" s="87"/>
    </row>
    <row r="54" spans="1:80" s="6" customFormat="1" ht="242.25" customHeight="1">
      <c r="A54" s="88" t="s">
        <v>48</v>
      </c>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8"/>
      <c r="AV54" s="88"/>
      <c r="AW54" s="88"/>
      <c r="AX54" s="88"/>
      <c r="AY54" s="88"/>
      <c r="AZ54" s="88"/>
      <c r="BA54" s="88"/>
      <c r="BB54" s="88"/>
      <c r="BC54" s="88"/>
      <c r="BD54" s="88"/>
      <c r="BE54" s="88"/>
      <c r="BF54" s="88"/>
      <c r="BG54" s="88"/>
      <c r="BH54" s="88"/>
      <c r="BI54" s="88"/>
      <c r="BJ54" s="88"/>
      <c r="BK54" s="88"/>
      <c r="BL54" s="88"/>
      <c r="BM54" s="88"/>
      <c r="BN54" s="88"/>
      <c r="BO54" s="88"/>
      <c r="BP54" s="88"/>
      <c r="BQ54" s="88"/>
    </row>
    <row r="55" spans="1:80" s="6" customFormat="1" ht="74.25" customHeight="1">
      <c r="A55" s="88" t="s">
        <v>49</v>
      </c>
      <c r="B55" s="88"/>
      <c r="C55" s="88"/>
      <c r="D55" s="88"/>
      <c r="E55" s="88"/>
      <c r="F55" s="88"/>
      <c r="G55" s="88"/>
      <c r="H55" s="88"/>
      <c r="I55" s="88"/>
      <c r="J55" s="88"/>
      <c r="K55" s="88"/>
      <c r="L55" s="88"/>
      <c r="M55" s="88"/>
      <c r="N55" s="88"/>
      <c r="O55" s="88"/>
      <c r="P55" s="88"/>
      <c r="Q55" s="88"/>
      <c r="R55" s="88"/>
      <c r="S55" s="88"/>
      <c r="T55" s="88"/>
      <c r="U55" s="88"/>
      <c r="V55" s="88"/>
      <c r="W55" s="88"/>
      <c r="X55" s="88"/>
      <c r="Y55" s="88"/>
      <c r="Z55" s="88"/>
      <c r="AA55" s="88"/>
      <c r="AB55" s="88"/>
      <c r="AC55" s="88"/>
      <c r="AD55" s="88"/>
      <c r="AE55" s="88"/>
      <c r="AF55" s="88"/>
      <c r="AG55" s="88"/>
      <c r="AH55" s="88"/>
      <c r="AI55" s="88"/>
      <c r="AJ55" s="88"/>
      <c r="AK55" s="88"/>
      <c r="AL55" s="88"/>
      <c r="AM55" s="88"/>
      <c r="AN55" s="88"/>
      <c r="AO55" s="88"/>
      <c r="AP55" s="88"/>
      <c r="AQ55" s="88"/>
      <c r="AR55" s="88"/>
      <c r="AS55" s="88"/>
      <c r="AT55" s="88"/>
      <c r="AU55" s="88"/>
      <c r="AV55" s="88"/>
      <c r="AW55" s="88"/>
      <c r="AX55" s="88"/>
      <c r="AY55" s="88"/>
      <c r="AZ55" s="88"/>
      <c r="BA55" s="88"/>
      <c r="BB55" s="88"/>
      <c r="BC55" s="88"/>
      <c r="BD55" s="88"/>
      <c r="BE55" s="88"/>
      <c r="BF55" s="88"/>
      <c r="BG55" s="88"/>
      <c r="BH55" s="88"/>
      <c r="BI55" s="88"/>
      <c r="BJ55" s="88"/>
      <c r="BK55" s="88"/>
      <c r="BL55" s="88"/>
      <c r="BM55" s="88"/>
      <c r="BN55" s="88"/>
      <c r="BO55" s="88"/>
      <c r="BP55" s="88"/>
      <c r="BQ55" s="88"/>
    </row>
    <row r="56" spans="1:80" s="6" customFormat="1" ht="11.25" customHeight="1">
      <c r="A56" s="88" t="s">
        <v>50</v>
      </c>
      <c r="B56" s="88"/>
      <c r="C56" s="88"/>
      <c r="D56" s="88"/>
      <c r="E56" s="88"/>
      <c r="F56" s="88"/>
      <c r="G56" s="88"/>
      <c r="H56" s="88"/>
      <c r="I56" s="88"/>
      <c r="J56" s="88"/>
      <c r="K56" s="88"/>
      <c r="L56" s="88"/>
      <c r="M56" s="88"/>
      <c r="N56" s="88"/>
      <c r="O56" s="88"/>
      <c r="P56" s="88"/>
      <c r="Q56" s="88"/>
      <c r="R56" s="88"/>
      <c r="S56" s="88"/>
      <c r="T56" s="88"/>
      <c r="U56" s="88"/>
      <c r="V56" s="88"/>
      <c r="W56" s="88"/>
      <c r="X56" s="88"/>
      <c r="Y56" s="88"/>
      <c r="Z56" s="88"/>
      <c r="AA56" s="88"/>
      <c r="AB56" s="88"/>
      <c r="AC56" s="88"/>
      <c r="AD56" s="88"/>
      <c r="AE56" s="88"/>
      <c r="AF56" s="88"/>
      <c r="AG56" s="88"/>
      <c r="AH56" s="88"/>
      <c r="AI56" s="88"/>
      <c r="AJ56" s="88"/>
      <c r="AK56" s="88"/>
      <c r="AL56" s="88"/>
      <c r="AM56" s="88"/>
      <c r="AN56" s="88"/>
      <c r="AO56" s="88"/>
      <c r="AP56" s="88"/>
      <c r="AQ56" s="88"/>
      <c r="AR56" s="88"/>
      <c r="AS56" s="88"/>
      <c r="AT56" s="88"/>
      <c r="AU56" s="88"/>
      <c r="AV56" s="88"/>
      <c r="AW56" s="88"/>
      <c r="AX56" s="88"/>
      <c r="AY56" s="88"/>
      <c r="AZ56" s="88"/>
      <c r="BA56" s="88"/>
      <c r="BB56" s="88"/>
      <c r="BC56" s="88"/>
      <c r="BD56" s="88"/>
      <c r="BE56" s="88"/>
      <c r="BF56" s="88"/>
      <c r="BG56" s="88"/>
      <c r="BH56" s="88"/>
      <c r="BI56" s="88"/>
      <c r="BJ56" s="88"/>
      <c r="BK56" s="88"/>
      <c r="BL56" s="88"/>
      <c r="BM56" s="88"/>
      <c r="BN56" s="88"/>
      <c r="BO56" s="88"/>
      <c r="BP56" s="88"/>
      <c r="BQ56" s="88"/>
    </row>
    <row r="57" spans="1:80" s="6" customFormat="1" ht="32.25" customHeight="1">
      <c r="A57" s="89" t="s">
        <v>51</v>
      </c>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88"/>
      <c r="AN57" s="88"/>
      <c r="AO57" s="88"/>
      <c r="AP57" s="88"/>
      <c r="AQ57" s="88"/>
      <c r="AR57" s="88"/>
      <c r="AS57" s="88"/>
      <c r="AT57" s="88"/>
      <c r="AU57" s="88"/>
      <c r="AV57" s="88"/>
      <c r="AW57" s="88"/>
      <c r="AX57" s="88"/>
      <c r="AY57" s="88"/>
      <c r="AZ57" s="88"/>
      <c r="BA57" s="88"/>
      <c r="BB57" s="88"/>
      <c r="BC57" s="88"/>
      <c r="BD57" s="88"/>
      <c r="BE57" s="88"/>
      <c r="BF57" s="88"/>
      <c r="BG57" s="88"/>
      <c r="BH57" s="88"/>
      <c r="BI57" s="88"/>
      <c r="BJ57" s="88"/>
      <c r="BK57" s="88"/>
      <c r="BL57" s="88"/>
      <c r="BM57" s="88"/>
      <c r="BN57" s="88"/>
      <c r="BO57" s="88"/>
      <c r="BP57" s="88"/>
      <c r="BQ57" s="88"/>
    </row>
    <row r="58" spans="1:80" s="6" customFormat="1" ht="32.25" customHeight="1">
      <c r="A58" s="89" t="s">
        <v>52</v>
      </c>
      <c r="B58" s="88"/>
      <c r="C58" s="88"/>
      <c r="D58" s="88"/>
      <c r="E58" s="88"/>
      <c r="F58" s="88"/>
      <c r="G58" s="88"/>
      <c r="H58" s="88"/>
      <c r="I58" s="88"/>
      <c r="J58" s="88"/>
      <c r="K58" s="88"/>
      <c r="L58" s="88"/>
      <c r="M58" s="88"/>
      <c r="N58" s="88"/>
      <c r="O58" s="88"/>
      <c r="P58" s="88"/>
      <c r="Q58" s="88"/>
      <c r="R58" s="88"/>
      <c r="S58" s="88"/>
      <c r="T58" s="88"/>
      <c r="U58" s="88"/>
      <c r="V58" s="88"/>
      <c r="W58" s="88"/>
      <c r="X58" s="88"/>
      <c r="Y58" s="88"/>
      <c r="Z58" s="88"/>
      <c r="AA58" s="88"/>
      <c r="AB58" s="88"/>
      <c r="AC58" s="88"/>
      <c r="AD58" s="88"/>
      <c r="AE58" s="88"/>
      <c r="AF58" s="88"/>
      <c r="AG58" s="88"/>
      <c r="AH58" s="88"/>
      <c r="AI58" s="88"/>
      <c r="AJ58" s="88"/>
      <c r="AK58" s="88"/>
      <c r="AL58" s="88"/>
      <c r="AM58" s="88"/>
      <c r="AN58" s="88"/>
      <c r="AO58" s="88"/>
      <c r="AP58" s="88"/>
      <c r="AQ58" s="88"/>
      <c r="AR58" s="88"/>
      <c r="AS58" s="88"/>
      <c r="AT58" s="88"/>
      <c r="AU58" s="88"/>
      <c r="AV58" s="88"/>
      <c r="AW58" s="88"/>
      <c r="AX58" s="88"/>
      <c r="AY58" s="88"/>
      <c r="AZ58" s="88"/>
      <c r="BA58" s="88"/>
      <c r="BB58" s="88"/>
      <c r="BC58" s="88"/>
      <c r="BD58" s="88"/>
      <c r="BE58" s="88"/>
      <c r="BF58" s="88"/>
      <c r="BG58" s="88"/>
      <c r="BH58" s="88"/>
      <c r="BI58" s="88"/>
      <c r="BJ58" s="88"/>
      <c r="BK58" s="88"/>
      <c r="BL58" s="88"/>
      <c r="BM58" s="88"/>
      <c r="BN58" s="88"/>
      <c r="BO58" s="88"/>
      <c r="BP58" s="88"/>
      <c r="BQ58" s="88"/>
    </row>
    <row r="59" spans="1:80" s="6" customFormat="1" ht="11.25" customHeight="1">
      <c r="A59" s="8"/>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9"/>
      <c r="BK59" s="9"/>
      <c r="BL59" s="9"/>
      <c r="BM59" s="9"/>
      <c r="BN59" s="9"/>
      <c r="BO59" s="9"/>
      <c r="BP59" s="9"/>
      <c r="BQ59" s="9"/>
    </row>
    <row r="60" spans="1:80" ht="11.25" customHeight="1">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row>
    <row r="61" spans="1:80" ht="11.25" customHeight="1">
      <c r="A61" s="55" t="s">
        <v>53</v>
      </c>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5"/>
      <c r="BK61" s="55"/>
      <c r="BL61" s="55"/>
      <c r="BM61"/>
      <c r="BN61"/>
      <c r="BO61"/>
      <c r="BP61"/>
      <c r="BQ61"/>
      <c r="BR61"/>
      <c r="BS61"/>
      <c r="BT61"/>
      <c r="BU61"/>
      <c r="BV61"/>
      <c r="BW61"/>
      <c r="BX61"/>
      <c r="BY61"/>
      <c r="BZ61"/>
      <c r="CA61"/>
      <c r="CB61"/>
    </row>
    <row r="62" spans="1:80" s="2" customFormat="1" ht="11.25" customHeight="1">
      <c r="BM62" s="55" t="s">
        <v>35</v>
      </c>
      <c r="BN62" s="55"/>
      <c r="BO62" s="55"/>
      <c r="BP62" s="55"/>
      <c r="BQ62" s="55"/>
    </row>
    <row r="63" spans="1:80" ht="21.75" customHeight="1">
      <c r="A63" s="84" t="s">
        <v>22</v>
      </c>
      <c r="B63" s="84"/>
      <c r="C63" s="74" t="s">
        <v>54</v>
      </c>
      <c r="D63" s="74"/>
      <c r="E63" s="74"/>
      <c r="F63" s="74"/>
      <c r="G63" s="74"/>
      <c r="H63" s="74"/>
      <c r="I63" s="74"/>
      <c r="J63" s="74"/>
      <c r="K63" s="74"/>
      <c r="L63" s="74"/>
      <c r="M63" s="74"/>
      <c r="N63" s="74"/>
      <c r="O63" s="74"/>
      <c r="P63" s="74"/>
      <c r="Q63" s="74"/>
      <c r="R63" s="74"/>
      <c r="S63" s="74"/>
      <c r="T63" s="74"/>
      <c r="U63" s="74"/>
      <c r="V63" s="74"/>
      <c r="W63" s="74"/>
      <c r="X63" s="74"/>
      <c r="Y63" s="74"/>
      <c r="Z63" s="74"/>
      <c r="AA63" s="74"/>
      <c r="AB63" s="74"/>
      <c r="AC63" s="74"/>
      <c r="AD63" s="78" t="s">
        <v>37</v>
      </c>
      <c r="AE63" s="78"/>
      <c r="AF63" s="78"/>
      <c r="AG63" s="78"/>
      <c r="AH63" s="78"/>
      <c r="AI63" s="78"/>
      <c r="AJ63" s="78"/>
      <c r="AK63" s="78"/>
      <c r="AL63" s="78"/>
      <c r="AM63" s="78"/>
      <c r="AN63" s="78"/>
      <c r="AO63" s="78"/>
      <c r="AP63" s="78"/>
      <c r="AQ63" s="78"/>
      <c r="AR63" s="78"/>
      <c r="AS63" s="78" t="s">
        <v>55</v>
      </c>
      <c r="AT63" s="78"/>
      <c r="AU63" s="78"/>
      <c r="AV63" s="78"/>
      <c r="AW63" s="78"/>
      <c r="AX63" s="78"/>
      <c r="AY63" s="78"/>
      <c r="AZ63" s="78"/>
      <c r="BA63" s="78"/>
      <c r="BB63" s="78"/>
      <c r="BC63" s="78"/>
      <c r="BD63" s="78"/>
      <c r="BE63" s="78"/>
      <c r="BF63" s="78"/>
      <c r="BG63" s="78"/>
      <c r="BH63" s="69" t="s">
        <v>39</v>
      </c>
      <c r="BI63" s="69"/>
      <c r="BJ63" s="69"/>
      <c r="BK63" s="69"/>
      <c r="BL63" s="69"/>
      <c r="BM63" s="69"/>
      <c r="BN63" s="69"/>
      <c r="BO63" s="69"/>
      <c r="BP63" s="69"/>
      <c r="BQ63" s="69"/>
      <c r="BR63" s="69"/>
      <c r="BS63" s="69"/>
      <c r="BT63"/>
      <c r="BU63"/>
      <c r="BV63"/>
      <c r="BW63"/>
      <c r="BX63"/>
      <c r="BY63"/>
      <c r="BZ63"/>
      <c r="CA63"/>
      <c r="CB63"/>
    </row>
    <row r="64" spans="1:80" ht="21.75" customHeight="1">
      <c r="A64" s="85"/>
      <c r="B64" s="86"/>
      <c r="C64" s="75"/>
      <c r="D64" s="76"/>
      <c r="E64" s="76"/>
      <c r="F64" s="76"/>
      <c r="G64" s="76"/>
      <c r="H64" s="76"/>
      <c r="I64" s="76"/>
      <c r="J64" s="76"/>
      <c r="K64" s="76"/>
      <c r="L64" s="76"/>
      <c r="M64" s="76"/>
      <c r="N64" s="76"/>
      <c r="O64" s="76"/>
      <c r="P64" s="76"/>
      <c r="Q64" s="76"/>
      <c r="R64" s="76"/>
      <c r="S64" s="76"/>
      <c r="T64" s="76"/>
      <c r="U64" s="76"/>
      <c r="V64" s="76"/>
      <c r="W64" s="76"/>
      <c r="X64" s="76"/>
      <c r="Y64" s="76"/>
      <c r="Z64" s="76"/>
      <c r="AA64" s="76"/>
      <c r="AB64" s="76"/>
      <c r="AC64" s="77"/>
      <c r="AD64" s="66" t="s">
        <v>40</v>
      </c>
      <c r="AE64" s="66"/>
      <c r="AF64" s="66"/>
      <c r="AG64" s="66"/>
      <c r="AH64" s="66"/>
      <c r="AI64" s="66" t="s">
        <v>41</v>
      </c>
      <c r="AJ64" s="66"/>
      <c r="AK64" s="66"/>
      <c r="AL64" s="66"/>
      <c r="AM64" s="66"/>
      <c r="AN64" s="66" t="s">
        <v>42</v>
      </c>
      <c r="AO64" s="66"/>
      <c r="AP64" s="66"/>
      <c r="AQ64" s="66"/>
      <c r="AR64" s="66"/>
      <c r="AS64" s="66" t="s">
        <v>40</v>
      </c>
      <c r="AT64" s="66"/>
      <c r="AU64" s="66"/>
      <c r="AV64" s="66"/>
      <c r="AW64" s="66"/>
      <c r="AX64" s="66" t="s">
        <v>41</v>
      </c>
      <c r="AY64" s="66"/>
      <c r="AZ64" s="66"/>
      <c r="BA64" s="66"/>
      <c r="BB64" s="66"/>
      <c r="BC64" s="66" t="s">
        <v>42</v>
      </c>
      <c r="BD64" s="66"/>
      <c r="BE64" s="66"/>
      <c r="BF64" s="66"/>
      <c r="BG64" s="66"/>
      <c r="BH64" s="66" t="s">
        <v>40</v>
      </c>
      <c r="BI64" s="66"/>
      <c r="BJ64" s="66"/>
      <c r="BK64" s="66"/>
      <c r="BL64" s="66" t="s">
        <v>41</v>
      </c>
      <c r="BM64" s="66"/>
      <c r="BN64" s="66"/>
      <c r="BO64" s="66"/>
      <c r="BP64" s="70" t="s">
        <v>42</v>
      </c>
      <c r="BQ64" s="70"/>
      <c r="BR64" s="70"/>
      <c r="BS64" s="70"/>
      <c r="BT64"/>
      <c r="BU64"/>
      <c r="BV64"/>
      <c r="BW64"/>
      <c r="BX64"/>
      <c r="BY64"/>
      <c r="BZ64"/>
      <c r="CA64"/>
      <c r="CB64"/>
    </row>
    <row r="65" spans="1:80" s="2" customFormat="1" ht="13.5" customHeight="1">
      <c r="A65" s="79">
        <v>1</v>
      </c>
      <c r="B65" s="79"/>
      <c r="C65" s="50">
        <v>2</v>
      </c>
      <c r="D65" s="50"/>
      <c r="E65" s="50"/>
      <c r="F65" s="50"/>
      <c r="G65" s="50"/>
      <c r="H65" s="50"/>
      <c r="I65" s="50"/>
      <c r="J65" s="50"/>
      <c r="K65" s="50"/>
      <c r="L65" s="50"/>
      <c r="M65" s="50"/>
      <c r="N65" s="50"/>
      <c r="O65" s="50"/>
      <c r="P65" s="50"/>
      <c r="Q65" s="50"/>
      <c r="R65" s="50"/>
      <c r="S65" s="50"/>
      <c r="T65" s="50"/>
      <c r="U65" s="50"/>
      <c r="V65" s="50"/>
      <c r="W65" s="50"/>
      <c r="X65" s="50"/>
      <c r="Y65" s="50"/>
      <c r="Z65" s="50"/>
      <c r="AA65" s="50"/>
      <c r="AB65" s="50"/>
      <c r="AC65" s="50"/>
      <c r="AD65" s="50">
        <v>3</v>
      </c>
      <c r="AE65" s="50"/>
      <c r="AF65" s="50"/>
      <c r="AG65" s="50"/>
      <c r="AH65" s="50"/>
      <c r="AI65" s="50">
        <v>4</v>
      </c>
      <c r="AJ65" s="50"/>
      <c r="AK65" s="50"/>
      <c r="AL65" s="50"/>
      <c r="AM65" s="50"/>
      <c r="AN65" s="50">
        <v>5</v>
      </c>
      <c r="AO65" s="50"/>
      <c r="AP65" s="50"/>
      <c r="AQ65" s="50"/>
      <c r="AR65" s="50"/>
      <c r="AS65" s="50">
        <v>6</v>
      </c>
      <c r="AT65" s="50"/>
      <c r="AU65" s="50"/>
      <c r="AV65" s="50"/>
      <c r="AW65" s="50"/>
      <c r="AX65" s="50">
        <v>7</v>
      </c>
      <c r="AY65" s="50"/>
      <c r="AZ65" s="50"/>
      <c r="BA65" s="50"/>
      <c r="BB65" s="50"/>
      <c r="BC65" s="50">
        <v>8</v>
      </c>
      <c r="BD65" s="50"/>
      <c r="BE65" s="50"/>
      <c r="BF65" s="50"/>
      <c r="BG65" s="50"/>
      <c r="BH65" s="50">
        <v>9</v>
      </c>
      <c r="BI65" s="50"/>
      <c r="BJ65" s="50"/>
      <c r="BK65" s="50"/>
      <c r="BL65" s="50">
        <v>10</v>
      </c>
      <c r="BM65" s="50"/>
      <c r="BN65" s="50"/>
      <c r="BO65" s="50"/>
      <c r="BP65" s="80">
        <v>11</v>
      </c>
      <c r="BQ65" s="80"/>
      <c r="BR65" s="80"/>
      <c r="BS65" s="80"/>
    </row>
    <row r="66" spans="1:80" s="6" customFormat="1" ht="11.25" customHeight="1">
      <c r="A66" s="71">
        <v>1</v>
      </c>
      <c r="B66" s="71"/>
      <c r="C66" s="72" t="s">
        <v>56</v>
      </c>
      <c r="D66" s="72"/>
      <c r="E66" s="72"/>
      <c r="F66" s="72"/>
      <c r="G66" s="72"/>
      <c r="H66" s="72"/>
      <c r="I66" s="72"/>
      <c r="J66" s="72"/>
      <c r="K66" s="72"/>
      <c r="L66" s="72"/>
      <c r="M66" s="72"/>
      <c r="N66" s="72"/>
      <c r="O66" s="72"/>
      <c r="P66" s="72"/>
      <c r="Q66" s="72"/>
      <c r="R66" s="72"/>
      <c r="S66" s="72"/>
      <c r="T66" s="72"/>
      <c r="U66" s="72"/>
      <c r="V66" s="72"/>
      <c r="W66" s="72"/>
      <c r="X66" s="72"/>
      <c r="Y66" s="72"/>
      <c r="Z66" s="72"/>
      <c r="AA66" s="72"/>
      <c r="AB66" s="72"/>
      <c r="AC66" s="72"/>
      <c r="AD66" s="73">
        <v>259273534</v>
      </c>
      <c r="AE66" s="73"/>
      <c r="AF66" s="73"/>
      <c r="AG66" s="73"/>
      <c r="AH66" s="73"/>
      <c r="AI66" s="73">
        <v>99003400</v>
      </c>
      <c r="AJ66" s="73"/>
      <c r="AK66" s="73"/>
      <c r="AL66" s="73"/>
      <c r="AM66" s="73"/>
      <c r="AN66" s="73">
        <f>AD66+AI66</f>
        <v>358276934</v>
      </c>
      <c r="AO66" s="73"/>
      <c r="AP66" s="73"/>
      <c r="AQ66" s="73"/>
      <c r="AR66" s="73"/>
      <c r="AS66" s="73">
        <f>[1]ЗК!$C$225</f>
        <v>233427776.23000002</v>
      </c>
      <c r="AT66" s="73"/>
      <c r="AU66" s="73"/>
      <c r="AV66" s="73"/>
      <c r="AW66" s="73"/>
      <c r="AX66" s="81">
        <v>89329855.019999996</v>
      </c>
      <c r="AY66" s="81"/>
      <c r="AZ66" s="81"/>
      <c r="BA66" s="81"/>
      <c r="BB66" s="81"/>
      <c r="BC66" s="73">
        <f>AS66+AX66</f>
        <v>322757631.25</v>
      </c>
      <c r="BD66" s="73"/>
      <c r="BE66" s="73"/>
      <c r="BF66" s="73"/>
      <c r="BG66" s="73"/>
      <c r="BH66" s="73">
        <f>AS66-AD66</f>
        <v>-25845757.769999981</v>
      </c>
      <c r="BI66" s="73"/>
      <c r="BJ66" s="73"/>
      <c r="BK66" s="73"/>
      <c r="BL66" s="73">
        <f>AX66-AI66</f>
        <v>-9673544.9800000042</v>
      </c>
      <c r="BM66" s="73"/>
      <c r="BN66" s="73"/>
      <c r="BO66" s="73"/>
      <c r="BP66" s="73">
        <f>BC66-AN66</f>
        <v>-35519302.75</v>
      </c>
      <c r="BQ66" s="73"/>
      <c r="BR66" s="73"/>
      <c r="BS66" s="73"/>
    </row>
    <row r="67" spans="1:80" s="11" customFormat="1" ht="11.25" customHeight="1">
      <c r="A67" s="56"/>
      <c r="B67" s="56"/>
      <c r="C67" s="56" t="s">
        <v>46</v>
      </c>
      <c r="D67" s="56"/>
      <c r="E67" s="56"/>
      <c r="F67" s="56"/>
      <c r="G67" s="56"/>
      <c r="H67" s="56"/>
      <c r="I67" s="56"/>
      <c r="J67" s="56"/>
      <c r="K67" s="56"/>
      <c r="L67" s="56"/>
      <c r="M67" s="56"/>
      <c r="N67" s="56"/>
      <c r="O67" s="56"/>
      <c r="P67" s="56"/>
      <c r="Q67" s="56"/>
      <c r="R67" s="56"/>
      <c r="S67" s="56"/>
      <c r="T67" s="56"/>
      <c r="U67" s="56"/>
      <c r="V67" s="56"/>
      <c r="W67" s="56"/>
      <c r="X67" s="56"/>
      <c r="Y67" s="56"/>
      <c r="Z67" s="56"/>
      <c r="AA67" s="56"/>
      <c r="AB67" s="56"/>
      <c r="AC67" s="56"/>
      <c r="AD67" s="54">
        <f>AD66</f>
        <v>259273534</v>
      </c>
      <c r="AE67" s="54"/>
      <c r="AF67" s="54"/>
      <c r="AG67" s="54"/>
      <c r="AH67" s="54"/>
      <c r="AI67" s="54">
        <v>99003400</v>
      </c>
      <c r="AJ67" s="54"/>
      <c r="AK67" s="54"/>
      <c r="AL67" s="54"/>
      <c r="AM67" s="54"/>
      <c r="AN67" s="54">
        <f>AN66</f>
        <v>358276934</v>
      </c>
      <c r="AO67" s="54"/>
      <c r="AP67" s="54"/>
      <c r="AQ67" s="54"/>
      <c r="AR67" s="54"/>
      <c r="AS67" s="54">
        <f>AS66</f>
        <v>233427776.23000002</v>
      </c>
      <c r="AT67" s="54"/>
      <c r="AU67" s="54"/>
      <c r="AV67" s="54"/>
      <c r="AW67" s="54"/>
      <c r="AX67" s="54">
        <v>89329855.019999996</v>
      </c>
      <c r="AY67" s="54"/>
      <c r="AZ67" s="54"/>
      <c r="BA67" s="54"/>
      <c r="BB67" s="54"/>
      <c r="BC67" s="54">
        <f>BC66</f>
        <v>322757631.25</v>
      </c>
      <c r="BD67" s="54"/>
      <c r="BE67" s="54"/>
      <c r="BF67" s="54"/>
      <c r="BG67" s="54"/>
      <c r="BH67" s="54">
        <f>BH66</f>
        <v>-25845757.769999981</v>
      </c>
      <c r="BI67" s="54"/>
      <c r="BJ67" s="54"/>
      <c r="BK67" s="54"/>
      <c r="BL67" s="54">
        <f>BL66</f>
        <v>-9673544.9800000042</v>
      </c>
      <c r="BM67" s="54"/>
      <c r="BN67" s="54"/>
      <c r="BO67" s="54"/>
      <c r="BP67" s="54">
        <f>BP66</f>
        <v>-35519302.75</v>
      </c>
      <c r="BQ67" s="54"/>
      <c r="BR67" s="54"/>
      <c r="BS67" s="54"/>
    </row>
    <row r="68" spans="1:80" s="2" customFormat="1" ht="11.25" customHeight="1"/>
    <row r="69" spans="1:80" ht="11.25" customHeight="1">
      <c r="A69" s="55" t="s">
        <v>57</v>
      </c>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c r="AL69" s="55"/>
      <c r="AM69" s="55"/>
      <c r="AN69" s="55"/>
      <c r="AO69" s="55"/>
      <c r="AP69" s="55"/>
      <c r="AQ69" s="55"/>
      <c r="AR69" s="55"/>
      <c r="AS69" s="55"/>
      <c r="AT69" s="55"/>
      <c r="AU69" s="55"/>
      <c r="AV69" s="55"/>
      <c r="AW69" s="55"/>
      <c r="AX69" s="55"/>
      <c r="AY69" s="55"/>
      <c r="AZ69" s="55"/>
      <c r="BA69" s="55"/>
      <c r="BB69" s="55"/>
      <c r="BC69" s="55"/>
      <c r="BD69" s="55"/>
      <c r="BE69" s="55"/>
      <c r="BF69" s="55"/>
      <c r="BG69" s="55"/>
      <c r="BH69" s="55"/>
      <c r="BI69" s="55"/>
      <c r="BJ69" s="55"/>
      <c r="BK69" s="55"/>
      <c r="BL69" s="55"/>
      <c r="BM69" s="55"/>
      <c r="BN69" s="55"/>
      <c r="BO69" s="55"/>
      <c r="BP69" s="55"/>
      <c r="BQ69" s="55"/>
      <c r="BR69"/>
      <c r="BS69"/>
      <c r="BT69"/>
      <c r="BU69"/>
      <c r="BV69"/>
      <c r="BW69"/>
      <c r="BX69"/>
      <c r="BY69"/>
      <c r="BZ69"/>
      <c r="CA69"/>
      <c r="CB69"/>
    </row>
    <row r="70" spans="1:80" ht="11.25" customHeight="1">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row>
    <row r="71" spans="1:80" ht="32.25" customHeight="1">
      <c r="A71" s="57" t="s">
        <v>22</v>
      </c>
      <c r="B71" s="57"/>
      <c r="C71" s="60" t="s">
        <v>58</v>
      </c>
      <c r="D71" s="60"/>
      <c r="E71" s="60"/>
      <c r="F71" s="60"/>
      <c r="G71" s="60"/>
      <c r="H71" s="60"/>
      <c r="I71" s="60"/>
      <c r="J71" s="60"/>
      <c r="K71" s="60"/>
      <c r="L71" s="60"/>
      <c r="M71" s="60"/>
      <c r="N71" s="60"/>
      <c r="O71" s="60"/>
      <c r="P71" s="60"/>
      <c r="Q71" s="60"/>
      <c r="R71" s="60"/>
      <c r="S71" s="60"/>
      <c r="T71" s="60"/>
      <c r="U71" s="60"/>
      <c r="V71" s="60"/>
      <c r="W71" s="60"/>
      <c r="X71" s="60"/>
      <c r="Y71" s="62" t="s">
        <v>59</v>
      </c>
      <c r="Z71" s="62"/>
      <c r="AA71" s="62"/>
      <c r="AB71" s="60" t="s">
        <v>60</v>
      </c>
      <c r="AC71" s="60"/>
      <c r="AD71" s="60"/>
      <c r="AE71" s="60"/>
      <c r="AF71" s="60"/>
      <c r="AG71" s="60"/>
      <c r="AH71" s="60"/>
      <c r="AI71" s="60"/>
      <c r="AJ71" s="60" t="s">
        <v>37</v>
      </c>
      <c r="AK71" s="60"/>
      <c r="AL71" s="60"/>
      <c r="AM71" s="60"/>
      <c r="AN71" s="60"/>
      <c r="AO71" s="60"/>
      <c r="AP71" s="60"/>
      <c r="AQ71" s="60"/>
      <c r="AR71" s="60"/>
      <c r="AS71" s="60"/>
      <c r="AT71" s="60"/>
      <c r="AU71" s="60"/>
      <c r="AV71" s="60"/>
      <c r="AW71" s="60"/>
      <c r="AX71" s="60"/>
      <c r="AY71" s="60" t="s">
        <v>61</v>
      </c>
      <c r="AZ71" s="60"/>
      <c r="BA71" s="60"/>
      <c r="BB71" s="60"/>
      <c r="BC71" s="60"/>
      <c r="BD71" s="60"/>
      <c r="BE71" s="60"/>
      <c r="BF71" s="60"/>
      <c r="BG71" s="60"/>
      <c r="BH71" s="60"/>
      <c r="BI71" s="60"/>
      <c r="BJ71" s="60"/>
      <c r="BK71" s="60"/>
      <c r="BL71" s="60"/>
      <c r="BM71" s="60"/>
      <c r="BN71" s="65" t="s">
        <v>39</v>
      </c>
      <c r="BO71" s="65"/>
      <c r="BP71" s="65"/>
      <c r="BQ71" s="65"/>
      <c r="BR71" s="65"/>
      <c r="BS71" s="65"/>
      <c r="BT71" s="65"/>
      <c r="BU71" s="65"/>
      <c r="BV71" s="65"/>
      <c r="BW71" s="65"/>
      <c r="BX71" s="65"/>
      <c r="BY71" s="65"/>
      <c r="BZ71" s="65"/>
      <c r="CA71" s="65"/>
      <c r="CB71" s="65"/>
    </row>
    <row r="72" spans="1:80" ht="21.75" customHeight="1">
      <c r="A72" s="58"/>
      <c r="B72" s="59"/>
      <c r="C72" s="61"/>
      <c r="D72" s="59"/>
      <c r="E72" s="59"/>
      <c r="F72" s="59"/>
      <c r="G72" s="59"/>
      <c r="H72" s="59"/>
      <c r="I72" s="59"/>
      <c r="J72" s="59"/>
      <c r="K72" s="59"/>
      <c r="L72" s="59"/>
      <c r="M72" s="59"/>
      <c r="N72" s="59"/>
      <c r="O72" s="59"/>
      <c r="P72" s="59"/>
      <c r="Q72" s="59"/>
      <c r="R72" s="59"/>
      <c r="S72" s="59"/>
      <c r="T72" s="59"/>
      <c r="U72" s="59"/>
      <c r="V72" s="59"/>
      <c r="W72" s="59"/>
      <c r="X72" s="59"/>
      <c r="Y72" s="63"/>
      <c r="Z72" s="64"/>
      <c r="AA72" s="64"/>
      <c r="AB72" s="61"/>
      <c r="AC72" s="59"/>
      <c r="AD72" s="59"/>
      <c r="AE72" s="59"/>
      <c r="AF72" s="59"/>
      <c r="AG72" s="59"/>
      <c r="AH72" s="59"/>
      <c r="AI72" s="59"/>
      <c r="AJ72" s="66" t="s">
        <v>40</v>
      </c>
      <c r="AK72" s="66"/>
      <c r="AL72" s="66"/>
      <c r="AM72" s="66"/>
      <c r="AN72" s="66"/>
      <c r="AO72" s="66" t="s">
        <v>41</v>
      </c>
      <c r="AP72" s="66"/>
      <c r="AQ72" s="66"/>
      <c r="AR72" s="66"/>
      <c r="AS72" s="66"/>
      <c r="AT72" s="66" t="s">
        <v>42</v>
      </c>
      <c r="AU72" s="66"/>
      <c r="AV72" s="66"/>
      <c r="AW72" s="66"/>
      <c r="AX72" s="66"/>
      <c r="AY72" s="66" t="s">
        <v>40</v>
      </c>
      <c r="AZ72" s="66"/>
      <c r="BA72" s="66"/>
      <c r="BB72" s="66"/>
      <c r="BC72" s="66"/>
      <c r="BD72" s="66" t="s">
        <v>41</v>
      </c>
      <c r="BE72" s="66"/>
      <c r="BF72" s="66"/>
      <c r="BG72" s="66"/>
      <c r="BH72" s="66"/>
      <c r="BI72" s="66" t="s">
        <v>42</v>
      </c>
      <c r="BJ72" s="66"/>
      <c r="BK72" s="66"/>
      <c r="BL72" s="66"/>
      <c r="BM72" s="66"/>
      <c r="BN72" s="67" t="s">
        <v>40</v>
      </c>
      <c r="BO72" s="67"/>
      <c r="BP72" s="67"/>
      <c r="BQ72" s="67"/>
      <c r="BR72" s="67"/>
      <c r="BS72" s="67" t="s">
        <v>41</v>
      </c>
      <c r="BT72" s="67"/>
      <c r="BU72" s="67"/>
      <c r="BV72" s="67"/>
      <c r="BW72" s="67"/>
      <c r="BX72" s="68" t="s">
        <v>42</v>
      </c>
      <c r="BY72" s="68"/>
      <c r="BZ72" s="68"/>
      <c r="CA72" s="68"/>
      <c r="CB72" s="68"/>
    </row>
    <row r="73" spans="1:80" s="2" customFormat="1" ht="12.75" customHeight="1">
      <c r="A73" s="51">
        <v>1</v>
      </c>
      <c r="B73" s="51"/>
      <c r="C73" s="52">
        <v>2</v>
      </c>
      <c r="D73" s="52"/>
      <c r="E73" s="52"/>
      <c r="F73" s="52"/>
      <c r="G73" s="52"/>
      <c r="H73" s="52"/>
      <c r="I73" s="52"/>
      <c r="J73" s="52"/>
      <c r="K73" s="52"/>
      <c r="L73" s="52"/>
      <c r="M73" s="52"/>
      <c r="N73" s="52"/>
      <c r="O73" s="52"/>
      <c r="P73" s="52"/>
      <c r="Q73" s="52"/>
      <c r="R73" s="52"/>
      <c r="S73" s="52"/>
      <c r="T73" s="52"/>
      <c r="U73" s="52"/>
      <c r="V73" s="52"/>
      <c r="W73" s="52"/>
      <c r="X73" s="52"/>
      <c r="Y73" s="52">
        <v>3</v>
      </c>
      <c r="Z73" s="52"/>
      <c r="AA73" s="52"/>
      <c r="AB73" s="52">
        <v>4</v>
      </c>
      <c r="AC73" s="52"/>
      <c r="AD73" s="52"/>
      <c r="AE73" s="52"/>
      <c r="AF73" s="52"/>
      <c r="AG73" s="52"/>
      <c r="AH73" s="52"/>
      <c r="AI73" s="52"/>
      <c r="AJ73" s="52">
        <v>5</v>
      </c>
      <c r="AK73" s="52"/>
      <c r="AL73" s="52"/>
      <c r="AM73" s="52"/>
      <c r="AN73" s="52"/>
      <c r="AO73" s="52">
        <v>6</v>
      </c>
      <c r="AP73" s="52"/>
      <c r="AQ73" s="52"/>
      <c r="AR73" s="52"/>
      <c r="AS73" s="52"/>
      <c r="AT73" s="52">
        <v>7</v>
      </c>
      <c r="AU73" s="52"/>
      <c r="AV73" s="52"/>
      <c r="AW73" s="52"/>
      <c r="AX73" s="52"/>
      <c r="AY73" s="52">
        <v>8</v>
      </c>
      <c r="AZ73" s="52"/>
      <c r="BA73" s="52"/>
      <c r="BB73" s="52"/>
      <c r="BC73" s="52"/>
      <c r="BD73" s="52">
        <v>9</v>
      </c>
      <c r="BE73" s="52"/>
      <c r="BF73" s="52"/>
      <c r="BG73" s="52"/>
      <c r="BH73" s="52"/>
      <c r="BI73" s="52">
        <v>10</v>
      </c>
      <c r="BJ73" s="52"/>
      <c r="BK73" s="52"/>
      <c r="BL73" s="52"/>
      <c r="BM73" s="52"/>
      <c r="BN73" s="52">
        <v>11</v>
      </c>
      <c r="BO73" s="52"/>
      <c r="BP73" s="52"/>
      <c r="BQ73" s="52"/>
      <c r="BR73" s="52"/>
      <c r="BS73" s="52">
        <v>12</v>
      </c>
      <c r="BT73" s="52"/>
      <c r="BU73" s="52"/>
      <c r="BV73" s="52"/>
      <c r="BW73" s="52"/>
      <c r="BX73" s="53">
        <v>13</v>
      </c>
      <c r="BY73" s="53"/>
      <c r="BZ73" s="53"/>
      <c r="CA73" s="53"/>
      <c r="CB73" s="53"/>
    </row>
    <row r="74" spans="1:80" s="6" customFormat="1" ht="24.75" customHeight="1">
      <c r="A74" s="39">
        <v>1</v>
      </c>
      <c r="B74" s="39"/>
      <c r="C74" s="40" t="s">
        <v>43</v>
      </c>
      <c r="D74" s="40"/>
      <c r="E74" s="40"/>
      <c r="F74" s="40"/>
      <c r="G74" s="40"/>
      <c r="H74" s="40"/>
      <c r="I74" s="40"/>
      <c r="J74" s="40"/>
      <c r="K74" s="40"/>
      <c r="L74" s="40"/>
      <c r="M74" s="40"/>
      <c r="N74" s="40"/>
      <c r="O74" s="40"/>
      <c r="P74" s="40"/>
      <c r="Q74" s="40"/>
      <c r="R74" s="40"/>
      <c r="S74" s="40"/>
      <c r="T74" s="40"/>
      <c r="U74" s="40"/>
      <c r="V74" s="40"/>
      <c r="W74" s="40"/>
      <c r="X74" s="40"/>
      <c r="Y74" s="40"/>
      <c r="Z74" s="40"/>
      <c r="AA74" s="40"/>
      <c r="AB74" s="40"/>
      <c r="AC74" s="40"/>
      <c r="AD74" s="40"/>
      <c r="AE74" s="40"/>
      <c r="AF74" s="40"/>
      <c r="AG74" s="40"/>
      <c r="AH74" s="40"/>
      <c r="AI74" s="40"/>
      <c r="AJ74" s="40"/>
      <c r="AK74" s="40"/>
      <c r="AL74" s="40"/>
      <c r="AM74" s="40"/>
      <c r="AN74" s="40"/>
      <c r="AO74" s="40"/>
      <c r="AP74" s="40"/>
      <c r="AQ74" s="40"/>
      <c r="AR74" s="40"/>
      <c r="AS74" s="40"/>
      <c r="AT74" s="40"/>
      <c r="AU74" s="40"/>
      <c r="AV74" s="40"/>
      <c r="AW74" s="40"/>
      <c r="AX74" s="40"/>
      <c r="AY74" s="40"/>
      <c r="AZ74" s="40"/>
      <c r="BA74" s="40"/>
      <c r="BB74" s="40"/>
      <c r="BC74" s="40"/>
      <c r="BD74" s="40"/>
      <c r="BE74" s="40"/>
      <c r="BF74" s="40"/>
      <c r="BG74" s="40"/>
      <c r="BH74" s="40"/>
      <c r="BI74" s="40"/>
      <c r="BJ74" s="40"/>
      <c r="BK74" s="40"/>
      <c r="BL74" s="40"/>
      <c r="BM74" s="40"/>
      <c r="BN74" s="40"/>
      <c r="BO74" s="40"/>
      <c r="BP74" s="40"/>
      <c r="BQ74" s="40"/>
      <c r="BR74" s="40"/>
      <c r="BS74" s="40"/>
      <c r="BT74" s="40"/>
      <c r="BU74" s="40"/>
      <c r="BV74" s="40"/>
      <c r="BW74" s="40"/>
      <c r="BX74" s="40"/>
      <c r="BY74" s="40"/>
      <c r="BZ74" s="40"/>
      <c r="CA74" s="40"/>
      <c r="CB74" s="40"/>
    </row>
    <row r="75" spans="1:80" s="6" customFormat="1" ht="12" customHeight="1">
      <c r="A75" s="27" t="s">
        <v>62</v>
      </c>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row>
    <row r="76" spans="1:80" s="10" customFormat="1" ht="42.75" customHeight="1">
      <c r="A76" s="28">
        <v>1</v>
      </c>
      <c r="B76" s="28"/>
      <c r="C76" s="29" t="s">
        <v>63</v>
      </c>
      <c r="D76" s="29"/>
      <c r="E76" s="29"/>
      <c r="F76" s="29"/>
      <c r="G76" s="29"/>
      <c r="H76" s="29"/>
      <c r="I76" s="29"/>
      <c r="J76" s="29"/>
      <c r="K76" s="29"/>
      <c r="L76" s="29"/>
      <c r="M76" s="29"/>
      <c r="N76" s="29"/>
      <c r="O76" s="29"/>
      <c r="P76" s="29"/>
      <c r="Q76" s="29"/>
      <c r="R76" s="29"/>
      <c r="S76" s="29"/>
      <c r="T76" s="29"/>
      <c r="U76" s="29"/>
      <c r="V76" s="29"/>
      <c r="W76" s="29"/>
      <c r="X76" s="29"/>
      <c r="Y76" s="29" t="s">
        <v>64</v>
      </c>
      <c r="Z76" s="29"/>
      <c r="AA76" s="29"/>
      <c r="AB76" s="29" t="s">
        <v>65</v>
      </c>
      <c r="AC76" s="29"/>
      <c r="AD76" s="29"/>
      <c r="AE76" s="29"/>
      <c r="AF76" s="29"/>
      <c r="AG76" s="29"/>
      <c r="AH76" s="29"/>
      <c r="AI76" s="29"/>
      <c r="AJ76" s="34">
        <v>38204371</v>
      </c>
      <c r="AK76" s="34"/>
      <c r="AL76" s="34"/>
      <c r="AM76" s="34"/>
      <c r="AN76" s="34"/>
      <c r="AO76" s="34">
        <v>10725600</v>
      </c>
      <c r="AP76" s="34"/>
      <c r="AQ76" s="34"/>
      <c r="AR76" s="34"/>
      <c r="AS76" s="34"/>
      <c r="AT76" s="34">
        <v>48929971</v>
      </c>
      <c r="AU76" s="34"/>
      <c r="AV76" s="34"/>
      <c r="AW76" s="34"/>
      <c r="AX76" s="34"/>
      <c r="AY76" s="41">
        <v>38187915.539999999</v>
      </c>
      <c r="AZ76" s="41"/>
      <c r="BA76" s="41"/>
      <c r="BB76" s="41"/>
      <c r="BC76" s="41"/>
      <c r="BD76" s="41">
        <v>34737662.439999998</v>
      </c>
      <c r="BE76" s="41"/>
      <c r="BF76" s="41"/>
      <c r="BG76" s="41"/>
      <c r="BH76" s="41"/>
      <c r="BI76" s="41">
        <v>72925577.980000004</v>
      </c>
      <c r="BJ76" s="41"/>
      <c r="BK76" s="41"/>
      <c r="BL76" s="41"/>
      <c r="BM76" s="41"/>
      <c r="BN76" s="41">
        <v>-16455.46</v>
      </c>
      <c r="BO76" s="41"/>
      <c r="BP76" s="41"/>
      <c r="BQ76" s="41"/>
      <c r="BR76" s="41"/>
      <c r="BS76" s="41">
        <v>24012062.440000001</v>
      </c>
      <c r="BT76" s="41"/>
      <c r="BU76" s="41"/>
      <c r="BV76" s="41"/>
      <c r="BW76" s="41"/>
      <c r="BX76" s="41">
        <v>23995606.98</v>
      </c>
      <c r="BY76" s="41"/>
      <c r="BZ76" s="41"/>
      <c r="CA76" s="41"/>
      <c r="CB76" s="41"/>
    </row>
    <row r="77" spans="1:80" s="6" customFormat="1" ht="11.25" customHeight="1">
      <c r="A77" s="37" t="s">
        <v>66</v>
      </c>
      <c r="B77" s="37"/>
      <c r="C77" s="37"/>
      <c r="D77" s="37"/>
      <c r="E77" s="37"/>
      <c r="F77" s="37"/>
      <c r="G77" s="37"/>
      <c r="H77" s="37"/>
      <c r="I77" s="37"/>
      <c r="J77" s="37"/>
      <c r="K77" s="37"/>
      <c r="L77" s="37"/>
      <c r="M77" s="37"/>
      <c r="N77" s="37"/>
      <c r="O77" s="37"/>
      <c r="P77" s="37"/>
      <c r="Q77" s="37"/>
      <c r="R77" s="37"/>
      <c r="S77" s="37"/>
      <c r="T77" s="37"/>
      <c r="U77" s="37"/>
      <c r="V77" s="37"/>
      <c r="W77" s="37"/>
      <c r="X77" s="37"/>
      <c r="Y77" s="37"/>
      <c r="Z77" s="37"/>
      <c r="AA77" s="37"/>
      <c r="AB77" s="37"/>
      <c r="AC77" s="37"/>
      <c r="AD77" s="37"/>
      <c r="AE77" s="37"/>
      <c r="AF77" s="37"/>
      <c r="AG77" s="37"/>
      <c r="AH77" s="37"/>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row>
    <row r="78" spans="1:80" s="6" customFormat="1" ht="11.25" customHeight="1">
      <c r="A78" s="38" t="s">
        <v>67</v>
      </c>
      <c r="B78" s="38"/>
      <c r="C78" s="38"/>
      <c r="D78" s="38"/>
      <c r="E78" s="38"/>
      <c r="F78" s="38"/>
      <c r="G78" s="38"/>
      <c r="H78" s="38"/>
      <c r="I78" s="38"/>
      <c r="J78" s="38"/>
      <c r="K78" s="38"/>
      <c r="L78" s="38"/>
      <c r="M78" s="38"/>
      <c r="N78" s="38"/>
      <c r="O78" s="38"/>
      <c r="P78" s="38"/>
      <c r="Q78" s="38"/>
      <c r="R78" s="38"/>
      <c r="S78" s="38"/>
      <c r="T78" s="38"/>
      <c r="U78" s="38"/>
      <c r="V78" s="38"/>
      <c r="W78" s="38"/>
      <c r="X78" s="38"/>
      <c r="Y78" s="38"/>
      <c r="Z78" s="38"/>
      <c r="AA78" s="38"/>
      <c r="AB78" s="38"/>
      <c r="AC78" s="38"/>
      <c r="AD78" s="38"/>
      <c r="AE78" s="38"/>
      <c r="AF78" s="38"/>
      <c r="AG78" s="38"/>
      <c r="AH78" s="38"/>
      <c r="AI78" s="38"/>
      <c r="AJ78" s="38"/>
      <c r="AK78" s="38"/>
      <c r="AL78" s="38"/>
      <c r="AM78" s="38"/>
      <c r="AN78" s="38"/>
      <c r="AO78" s="38"/>
      <c r="AP78" s="38"/>
      <c r="AQ78" s="38"/>
      <c r="AR78" s="38"/>
      <c r="AS78" s="38"/>
      <c r="AT78" s="38"/>
      <c r="AU78" s="38"/>
      <c r="AV78" s="38"/>
      <c r="AW78" s="38"/>
      <c r="AX78" s="38"/>
      <c r="AY78" s="38"/>
      <c r="AZ78" s="38"/>
      <c r="BA78" s="38"/>
      <c r="BB78" s="38"/>
      <c r="BC78" s="38"/>
      <c r="BD78" s="38"/>
      <c r="BE78" s="38"/>
      <c r="BF78" s="38"/>
      <c r="BG78" s="38"/>
      <c r="BH78" s="38"/>
      <c r="BI78" s="38"/>
      <c r="BJ78" s="38"/>
      <c r="BK78" s="38"/>
      <c r="BL78" s="38"/>
      <c r="BM78" s="38"/>
      <c r="BN78" s="38"/>
      <c r="BO78" s="38"/>
      <c r="BP78" s="38"/>
      <c r="BQ78" s="38"/>
      <c r="BR78" s="38"/>
      <c r="BS78" s="38"/>
      <c r="BT78" s="38"/>
      <c r="BU78" s="38"/>
      <c r="BV78" s="38"/>
      <c r="BW78" s="38"/>
      <c r="BX78" s="38"/>
      <c r="BY78" s="38"/>
      <c r="BZ78" s="38"/>
      <c r="CA78" s="38"/>
      <c r="CB78" s="38"/>
    </row>
    <row r="79" spans="1:80" s="10" customFormat="1" ht="11.25" customHeight="1">
      <c r="A79" s="28">
        <v>2</v>
      </c>
      <c r="B79" s="28"/>
      <c r="C79" s="29" t="s">
        <v>68</v>
      </c>
      <c r="D79" s="29"/>
      <c r="E79" s="29"/>
      <c r="F79" s="29"/>
      <c r="G79" s="29"/>
      <c r="H79" s="29"/>
      <c r="I79" s="29"/>
      <c r="J79" s="29"/>
      <c r="K79" s="29"/>
      <c r="L79" s="29"/>
      <c r="M79" s="29"/>
      <c r="N79" s="29"/>
      <c r="O79" s="29"/>
      <c r="P79" s="29"/>
      <c r="Q79" s="29"/>
      <c r="R79" s="29"/>
      <c r="S79" s="29"/>
      <c r="T79" s="29"/>
      <c r="U79" s="29"/>
      <c r="V79" s="29"/>
      <c r="W79" s="29"/>
      <c r="X79" s="29"/>
      <c r="Y79" s="29" t="s">
        <v>69</v>
      </c>
      <c r="Z79" s="29"/>
      <c r="AA79" s="29"/>
      <c r="AB79" s="29" t="s">
        <v>70</v>
      </c>
      <c r="AC79" s="29"/>
      <c r="AD79" s="29"/>
      <c r="AE79" s="29"/>
      <c r="AF79" s="29"/>
      <c r="AG79" s="29"/>
      <c r="AH79" s="29"/>
      <c r="AI79" s="29"/>
      <c r="AJ79" s="33">
        <v>2</v>
      </c>
      <c r="AK79" s="33"/>
      <c r="AL79" s="33"/>
      <c r="AM79" s="33"/>
      <c r="AN79" s="33"/>
      <c r="AO79" s="31"/>
      <c r="AP79" s="31"/>
      <c r="AQ79" s="31"/>
      <c r="AR79" s="31"/>
      <c r="AS79" s="31"/>
      <c r="AT79" s="33">
        <v>2</v>
      </c>
      <c r="AU79" s="33"/>
      <c r="AV79" s="33"/>
      <c r="AW79" s="33"/>
      <c r="AX79" s="33"/>
      <c r="AY79" s="33">
        <v>2</v>
      </c>
      <c r="AZ79" s="33"/>
      <c r="BA79" s="33"/>
      <c r="BB79" s="33"/>
      <c r="BC79" s="33"/>
      <c r="BD79" s="31"/>
      <c r="BE79" s="31"/>
      <c r="BF79" s="31"/>
      <c r="BG79" s="31"/>
      <c r="BH79" s="31"/>
      <c r="BI79" s="33">
        <v>2</v>
      </c>
      <c r="BJ79" s="33"/>
      <c r="BK79" s="33"/>
      <c r="BL79" s="33"/>
      <c r="BM79" s="33"/>
      <c r="BN79" s="31"/>
      <c r="BO79" s="31"/>
      <c r="BP79" s="31"/>
      <c r="BQ79" s="31"/>
      <c r="BR79" s="31"/>
      <c r="BS79" s="31"/>
      <c r="BT79" s="31"/>
      <c r="BU79" s="31"/>
      <c r="BV79" s="31"/>
      <c r="BW79" s="31"/>
      <c r="BX79" s="31"/>
      <c r="BY79" s="31"/>
      <c r="BZ79" s="31"/>
      <c r="CA79" s="31"/>
      <c r="CB79" s="31"/>
    </row>
    <row r="80" spans="1:80" s="10" customFormat="1" ht="11.25" customHeight="1">
      <c r="A80" s="28">
        <v>3</v>
      </c>
      <c r="B80" s="28"/>
      <c r="C80" s="29" t="s">
        <v>71</v>
      </c>
      <c r="D80" s="29"/>
      <c r="E80" s="29"/>
      <c r="F80" s="29"/>
      <c r="G80" s="29"/>
      <c r="H80" s="29"/>
      <c r="I80" s="29"/>
      <c r="J80" s="29"/>
      <c r="K80" s="29"/>
      <c r="L80" s="29"/>
      <c r="M80" s="29"/>
      <c r="N80" s="29"/>
      <c r="O80" s="29"/>
      <c r="P80" s="29"/>
      <c r="Q80" s="29"/>
      <c r="R80" s="29"/>
      <c r="S80" s="29"/>
      <c r="T80" s="29"/>
      <c r="U80" s="29"/>
      <c r="V80" s="29"/>
      <c r="W80" s="29"/>
      <c r="X80" s="29"/>
      <c r="Y80" s="29" t="s">
        <v>69</v>
      </c>
      <c r="Z80" s="29"/>
      <c r="AA80" s="29"/>
      <c r="AB80" s="29" t="s">
        <v>72</v>
      </c>
      <c r="AC80" s="29"/>
      <c r="AD80" s="29"/>
      <c r="AE80" s="29"/>
      <c r="AF80" s="29"/>
      <c r="AG80" s="29"/>
      <c r="AH80" s="29"/>
      <c r="AI80" s="29"/>
      <c r="AJ80" s="33">
        <v>300</v>
      </c>
      <c r="AK80" s="33"/>
      <c r="AL80" s="33"/>
      <c r="AM80" s="33"/>
      <c r="AN80" s="33"/>
      <c r="AO80" s="31"/>
      <c r="AP80" s="31"/>
      <c r="AQ80" s="31"/>
      <c r="AR80" s="31"/>
      <c r="AS80" s="31"/>
      <c r="AT80" s="33">
        <v>300</v>
      </c>
      <c r="AU80" s="33"/>
      <c r="AV80" s="33"/>
      <c r="AW80" s="33"/>
      <c r="AX80" s="33"/>
      <c r="AY80" s="33">
        <v>300</v>
      </c>
      <c r="AZ80" s="33"/>
      <c r="BA80" s="33"/>
      <c r="BB80" s="33"/>
      <c r="BC80" s="33"/>
      <c r="BD80" s="31"/>
      <c r="BE80" s="31"/>
      <c r="BF80" s="31"/>
      <c r="BG80" s="31"/>
      <c r="BH80" s="31"/>
      <c r="BI80" s="33">
        <v>300</v>
      </c>
      <c r="BJ80" s="33"/>
      <c r="BK80" s="33"/>
      <c r="BL80" s="33"/>
      <c r="BM80" s="33"/>
      <c r="BN80" s="31"/>
      <c r="BO80" s="31"/>
      <c r="BP80" s="31"/>
      <c r="BQ80" s="31"/>
      <c r="BR80" s="31"/>
      <c r="BS80" s="31"/>
      <c r="BT80" s="31"/>
      <c r="BU80" s="31"/>
      <c r="BV80" s="31"/>
      <c r="BW80" s="31"/>
      <c r="BX80" s="31"/>
      <c r="BY80" s="31"/>
      <c r="BZ80" s="31"/>
      <c r="CA80" s="31"/>
      <c r="CB80" s="31"/>
    </row>
    <row r="81" spans="1:80" s="10" customFormat="1" ht="11.25" customHeight="1">
      <c r="A81" s="28">
        <v>4</v>
      </c>
      <c r="B81" s="28"/>
      <c r="C81" s="29" t="s">
        <v>73</v>
      </c>
      <c r="D81" s="29"/>
      <c r="E81" s="29"/>
      <c r="F81" s="29"/>
      <c r="G81" s="29"/>
      <c r="H81" s="29"/>
      <c r="I81" s="29"/>
      <c r="J81" s="29"/>
      <c r="K81" s="29"/>
      <c r="L81" s="29"/>
      <c r="M81" s="29"/>
      <c r="N81" s="29"/>
      <c r="O81" s="29"/>
      <c r="P81" s="29"/>
      <c r="Q81" s="29"/>
      <c r="R81" s="29"/>
      <c r="S81" s="29"/>
      <c r="T81" s="29"/>
      <c r="U81" s="29"/>
      <c r="V81" s="29"/>
      <c r="W81" s="29"/>
      <c r="X81" s="29"/>
      <c r="Y81" s="29" t="s">
        <v>69</v>
      </c>
      <c r="Z81" s="29"/>
      <c r="AA81" s="29"/>
      <c r="AB81" s="29" t="s">
        <v>74</v>
      </c>
      <c r="AC81" s="29"/>
      <c r="AD81" s="29"/>
      <c r="AE81" s="29"/>
      <c r="AF81" s="29"/>
      <c r="AG81" s="29"/>
      <c r="AH81" s="29"/>
      <c r="AI81" s="29"/>
      <c r="AJ81" s="44">
        <v>833.5</v>
      </c>
      <c r="AK81" s="44"/>
      <c r="AL81" s="44"/>
      <c r="AM81" s="44"/>
      <c r="AN81" s="44"/>
      <c r="AO81" s="45">
        <v>22.25</v>
      </c>
      <c r="AP81" s="45"/>
      <c r="AQ81" s="45"/>
      <c r="AR81" s="45"/>
      <c r="AS81" s="45"/>
      <c r="AT81" s="45">
        <v>855.75</v>
      </c>
      <c r="AU81" s="45"/>
      <c r="AV81" s="45"/>
      <c r="AW81" s="45"/>
      <c r="AX81" s="45"/>
      <c r="AY81" s="45">
        <v>795.75</v>
      </c>
      <c r="AZ81" s="45"/>
      <c r="BA81" s="45"/>
      <c r="BB81" s="45"/>
      <c r="BC81" s="45"/>
      <c r="BD81" s="33">
        <v>374</v>
      </c>
      <c r="BE81" s="33"/>
      <c r="BF81" s="33"/>
      <c r="BG81" s="33"/>
      <c r="BH81" s="33"/>
      <c r="BI81" s="41">
        <v>1169.75</v>
      </c>
      <c r="BJ81" s="41"/>
      <c r="BK81" s="41"/>
      <c r="BL81" s="41"/>
      <c r="BM81" s="41"/>
      <c r="BN81" s="45">
        <v>-37.75</v>
      </c>
      <c r="BO81" s="45"/>
      <c r="BP81" s="45"/>
      <c r="BQ81" s="45"/>
      <c r="BR81" s="45"/>
      <c r="BS81" s="45">
        <v>351.75</v>
      </c>
      <c r="BT81" s="45"/>
      <c r="BU81" s="45"/>
      <c r="BV81" s="45"/>
      <c r="BW81" s="45"/>
      <c r="BX81" s="33">
        <v>314</v>
      </c>
      <c r="BY81" s="33"/>
      <c r="BZ81" s="33"/>
      <c r="CA81" s="33"/>
      <c r="CB81" s="33"/>
    </row>
    <row r="82" spans="1:80" s="6" customFormat="1" ht="11.25" customHeight="1">
      <c r="A82" s="37" t="s">
        <v>66</v>
      </c>
      <c r="B82" s="37"/>
      <c r="C82" s="37"/>
      <c r="D82" s="37"/>
      <c r="E82" s="37"/>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37"/>
      <c r="AS82" s="37"/>
      <c r="AT82" s="37"/>
      <c r="AU82" s="37"/>
      <c r="AV82" s="37"/>
      <c r="AW82" s="37"/>
      <c r="AX82" s="37"/>
      <c r="AY82" s="37"/>
      <c r="AZ82" s="37"/>
      <c r="BA82" s="37"/>
      <c r="BB82" s="37"/>
      <c r="BC82" s="37"/>
      <c r="BD82" s="37"/>
      <c r="BE82" s="37"/>
      <c r="BF82" s="37"/>
      <c r="BG82" s="37"/>
      <c r="BH82" s="37"/>
      <c r="BI82" s="37"/>
      <c r="BJ82" s="37"/>
      <c r="BK82" s="37"/>
      <c r="BL82" s="37"/>
      <c r="BM82" s="37"/>
      <c r="BN82" s="37"/>
      <c r="BO82" s="37"/>
      <c r="BP82" s="37"/>
      <c r="BQ82" s="37"/>
      <c r="BR82" s="37"/>
      <c r="BS82" s="37"/>
      <c r="BT82" s="37"/>
      <c r="BU82" s="37"/>
      <c r="BV82" s="37"/>
      <c r="BW82" s="37"/>
      <c r="BX82" s="37"/>
      <c r="BY82" s="37"/>
      <c r="BZ82" s="37"/>
      <c r="CA82" s="37"/>
      <c r="CB82" s="37"/>
    </row>
    <row r="83" spans="1:80" s="6" customFormat="1" ht="11.25" customHeight="1">
      <c r="A83" s="38" t="s">
        <v>75</v>
      </c>
      <c r="B83" s="38"/>
      <c r="C83" s="38"/>
      <c r="D83" s="38"/>
      <c r="E83" s="38"/>
      <c r="F83" s="38"/>
      <c r="G83" s="38"/>
      <c r="H83" s="38"/>
      <c r="I83" s="38"/>
      <c r="J83" s="38"/>
      <c r="K83" s="38"/>
      <c r="L83" s="38"/>
      <c r="M83" s="38"/>
      <c r="N83" s="38"/>
      <c r="O83" s="38"/>
      <c r="P83" s="38"/>
      <c r="Q83" s="38"/>
      <c r="R83" s="38"/>
      <c r="S83" s="38"/>
      <c r="T83" s="38"/>
      <c r="U83" s="38"/>
      <c r="V83" s="38"/>
      <c r="W83" s="38"/>
      <c r="X83" s="38"/>
      <c r="Y83" s="38"/>
      <c r="Z83" s="38"/>
      <c r="AA83" s="38"/>
      <c r="AB83" s="38"/>
      <c r="AC83" s="38"/>
      <c r="AD83" s="38"/>
      <c r="AE83" s="38"/>
      <c r="AF83" s="38"/>
      <c r="AG83" s="38"/>
      <c r="AH83" s="38"/>
      <c r="AI83" s="38"/>
      <c r="AJ83" s="38"/>
      <c r="AK83" s="38"/>
      <c r="AL83" s="38"/>
      <c r="AM83" s="38"/>
      <c r="AN83" s="38"/>
      <c r="AO83" s="38"/>
      <c r="AP83" s="38"/>
      <c r="AQ83" s="38"/>
      <c r="AR83" s="38"/>
      <c r="AS83" s="38"/>
      <c r="AT83" s="38"/>
      <c r="AU83" s="38"/>
      <c r="AV83" s="38"/>
      <c r="AW83" s="38"/>
      <c r="AX83" s="38"/>
      <c r="AY83" s="38"/>
      <c r="AZ83" s="38"/>
      <c r="BA83" s="38"/>
      <c r="BB83" s="38"/>
      <c r="BC83" s="38"/>
      <c r="BD83" s="38"/>
      <c r="BE83" s="38"/>
      <c r="BF83" s="38"/>
      <c r="BG83" s="38"/>
      <c r="BH83" s="38"/>
      <c r="BI83" s="38"/>
      <c r="BJ83" s="38"/>
      <c r="BK83" s="38"/>
      <c r="BL83" s="38"/>
      <c r="BM83" s="38"/>
      <c r="BN83" s="38"/>
      <c r="BO83" s="38"/>
      <c r="BP83" s="38"/>
      <c r="BQ83" s="38"/>
      <c r="BR83" s="38"/>
      <c r="BS83" s="38"/>
      <c r="BT83" s="38"/>
      <c r="BU83" s="38"/>
      <c r="BV83" s="38"/>
      <c r="BW83" s="38"/>
      <c r="BX83" s="38"/>
      <c r="BY83" s="38"/>
      <c r="BZ83" s="38"/>
      <c r="CA83" s="38"/>
      <c r="CB83" s="38"/>
    </row>
    <row r="84" spans="1:80" s="10" customFormat="1" ht="11.25" customHeight="1">
      <c r="A84" s="28">
        <v>5</v>
      </c>
      <c r="B84" s="28"/>
      <c r="C84" s="29" t="s">
        <v>76</v>
      </c>
      <c r="D84" s="29"/>
      <c r="E84" s="29"/>
      <c r="F84" s="29"/>
      <c r="G84" s="29"/>
      <c r="H84" s="29"/>
      <c r="I84" s="29"/>
      <c r="J84" s="29"/>
      <c r="K84" s="29"/>
      <c r="L84" s="29"/>
      <c r="M84" s="29"/>
      <c r="N84" s="29"/>
      <c r="O84" s="29"/>
      <c r="P84" s="29"/>
      <c r="Q84" s="29"/>
      <c r="R84" s="29"/>
      <c r="S84" s="29"/>
      <c r="T84" s="29"/>
      <c r="U84" s="29"/>
      <c r="V84" s="29"/>
      <c r="W84" s="29"/>
      <c r="X84" s="29"/>
      <c r="Y84" s="29" t="s">
        <v>69</v>
      </c>
      <c r="Z84" s="29"/>
      <c r="AA84" s="29"/>
      <c r="AB84" s="29" t="s">
        <v>74</v>
      </c>
      <c r="AC84" s="29"/>
      <c r="AD84" s="29"/>
      <c r="AE84" s="29"/>
      <c r="AF84" s="29"/>
      <c r="AG84" s="29"/>
      <c r="AH84" s="29"/>
      <c r="AI84" s="29"/>
      <c r="AJ84" s="45">
        <v>183.75</v>
      </c>
      <c r="AK84" s="45"/>
      <c r="AL84" s="45"/>
      <c r="AM84" s="45"/>
      <c r="AN84" s="45"/>
      <c r="AO84" s="44">
        <v>5.5</v>
      </c>
      <c r="AP84" s="44"/>
      <c r="AQ84" s="44"/>
      <c r="AR84" s="44"/>
      <c r="AS84" s="44"/>
      <c r="AT84" s="45">
        <v>189.25</v>
      </c>
      <c r="AU84" s="45"/>
      <c r="AV84" s="45"/>
      <c r="AW84" s="45"/>
      <c r="AX84" s="45"/>
      <c r="AY84" s="45">
        <v>185.75</v>
      </c>
      <c r="AZ84" s="45"/>
      <c r="BA84" s="45"/>
      <c r="BB84" s="45"/>
      <c r="BC84" s="45"/>
      <c r="BD84" s="33">
        <v>94</v>
      </c>
      <c r="BE84" s="33"/>
      <c r="BF84" s="33"/>
      <c r="BG84" s="33"/>
      <c r="BH84" s="33"/>
      <c r="BI84" s="45">
        <v>279.75</v>
      </c>
      <c r="BJ84" s="45"/>
      <c r="BK84" s="45"/>
      <c r="BL84" s="45"/>
      <c r="BM84" s="45"/>
      <c r="BN84" s="33">
        <v>2</v>
      </c>
      <c r="BO84" s="33"/>
      <c r="BP84" s="33"/>
      <c r="BQ84" s="33"/>
      <c r="BR84" s="33"/>
      <c r="BS84" s="44">
        <v>88.5</v>
      </c>
      <c r="BT84" s="44"/>
      <c r="BU84" s="44"/>
      <c r="BV84" s="44"/>
      <c r="BW84" s="44"/>
      <c r="BX84" s="44">
        <v>90.5</v>
      </c>
      <c r="BY84" s="44"/>
      <c r="BZ84" s="44"/>
      <c r="CA84" s="44"/>
      <c r="CB84" s="44"/>
    </row>
    <row r="85" spans="1:80" s="6" customFormat="1" ht="12" customHeight="1">
      <c r="A85" s="27" t="s">
        <v>77</v>
      </c>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row>
    <row r="86" spans="1:80" s="10" customFormat="1" ht="11.25" customHeight="1">
      <c r="A86" s="28">
        <v>1</v>
      </c>
      <c r="B86" s="28"/>
      <c r="C86" s="29" t="s">
        <v>78</v>
      </c>
      <c r="D86" s="29"/>
      <c r="E86" s="29"/>
      <c r="F86" s="29"/>
      <c r="G86" s="29"/>
      <c r="H86" s="29"/>
      <c r="I86" s="29"/>
      <c r="J86" s="29"/>
      <c r="K86" s="29"/>
      <c r="L86" s="29"/>
      <c r="M86" s="29"/>
      <c r="N86" s="29"/>
      <c r="O86" s="29"/>
      <c r="P86" s="29"/>
      <c r="Q86" s="29"/>
      <c r="R86" s="29"/>
      <c r="S86" s="29"/>
      <c r="T86" s="29"/>
      <c r="U86" s="29"/>
      <c r="V86" s="29"/>
      <c r="W86" s="29"/>
      <c r="X86" s="29"/>
      <c r="Y86" s="29" t="s">
        <v>79</v>
      </c>
      <c r="Z86" s="29"/>
      <c r="AA86" s="29"/>
      <c r="AB86" s="29" t="s">
        <v>72</v>
      </c>
      <c r="AC86" s="29"/>
      <c r="AD86" s="29"/>
      <c r="AE86" s="29"/>
      <c r="AF86" s="29"/>
      <c r="AG86" s="29"/>
      <c r="AH86" s="29"/>
      <c r="AI86" s="29"/>
      <c r="AJ86" s="32">
        <v>40.962499999999999</v>
      </c>
      <c r="AK86" s="32"/>
      <c r="AL86" s="32"/>
      <c r="AM86" s="32"/>
      <c r="AN86" s="32"/>
      <c r="AO86" s="31"/>
      <c r="AP86" s="31"/>
      <c r="AQ86" s="31"/>
      <c r="AR86" s="31"/>
      <c r="AS86" s="31"/>
      <c r="AT86" s="32">
        <v>40.962499999999999</v>
      </c>
      <c r="AU86" s="32"/>
      <c r="AV86" s="32"/>
      <c r="AW86" s="32"/>
      <c r="AX86" s="32"/>
      <c r="AY86" s="30">
        <v>19.547999999999998</v>
      </c>
      <c r="AZ86" s="30"/>
      <c r="BA86" s="30"/>
      <c r="BB86" s="30"/>
      <c r="BC86" s="30"/>
      <c r="BD86" s="31"/>
      <c r="BE86" s="31"/>
      <c r="BF86" s="31"/>
      <c r="BG86" s="31"/>
      <c r="BH86" s="31"/>
      <c r="BI86" s="30">
        <v>19.547999999999998</v>
      </c>
      <c r="BJ86" s="30"/>
      <c r="BK86" s="30"/>
      <c r="BL86" s="30"/>
      <c r="BM86" s="30"/>
      <c r="BN86" s="32">
        <v>-21.4145</v>
      </c>
      <c r="BO86" s="32"/>
      <c r="BP86" s="32"/>
      <c r="BQ86" s="32"/>
      <c r="BR86" s="32"/>
      <c r="BS86" s="31"/>
      <c r="BT86" s="31"/>
      <c r="BU86" s="31"/>
      <c r="BV86" s="31"/>
      <c r="BW86" s="31"/>
      <c r="BX86" s="32">
        <v>-21.4145</v>
      </c>
      <c r="BY86" s="32"/>
      <c r="BZ86" s="32"/>
      <c r="CA86" s="32"/>
      <c r="CB86" s="32"/>
    </row>
    <row r="87" spans="1:80" s="10" customFormat="1" ht="11.25" customHeight="1">
      <c r="A87" s="28">
        <v>2</v>
      </c>
      <c r="B87" s="28"/>
      <c r="C87" s="29" t="s">
        <v>80</v>
      </c>
      <c r="D87" s="29"/>
      <c r="E87" s="29"/>
      <c r="F87" s="29"/>
      <c r="G87" s="29"/>
      <c r="H87" s="29"/>
      <c r="I87" s="29"/>
      <c r="J87" s="29"/>
      <c r="K87" s="29"/>
      <c r="L87" s="29"/>
      <c r="M87" s="29"/>
      <c r="N87" s="29"/>
      <c r="O87" s="29"/>
      <c r="P87" s="29"/>
      <c r="Q87" s="29"/>
      <c r="R87" s="29"/>
      <c r="S87" s="29"/>
      <c r="T87" s="29"/>
      <c r="U87" s="29"/>
      <c r="V87" s="29"/>
      <c r="W87" s="29"/>
      <c r="X87" s="29"/>
      <c r="Y87" s="29" t="s">
        <v>81</v>
      </c>
      <c r="Z87" s="29"/>
      <c r="AA87" s="29"/>
      <c r="AB87" s="29" t="s">
        <v>72</v>
      </c>
      <c r="AC87" s="29"/>
      <c r="AD87" s="29"/>
      <c r="AE87" s="29"/>
      <c r="AF87" s="29"/>
      <c r="AG87" s="29"/>
      <c r="AH87" s="29"/>
      <c r="AI87" s="29"/>
      <c r="AJ87" s="34">
        <v>1824</v>
      </c>
      <c r="AK87" s="34"/>
      <c r="AL87" s="34"/>
      <c r="AM87" s="34"/>
      <c r="AN87" s="34"/>
      <c r="AO87" s="31"/>
      <c r="AP87" s="31"/>
      <c r="AQ87" s="31"/>
      <c r="AR87" s="31"/>
      <c r="AS87" s="31"/>
      <c r="AT87" s="34">
        <v>1824</v>
      </c>
      <c r="AU87" s="34"/>
      <c r="AV87" s="34"/>
      <c r="AW87" s="34"/>
      <c r="AX87" s="34"/>
      <c r="AY87" s="33">
        <v>800</v>
      </c>
      <c r="AZ87" s="33"/>
      <c r="BA87" s="33"/>
      <c r="BB87" s="33"/>
      <c r="BC87" s="33"/>
      <c r="BD87" s="31"/>
      <c r="BE87" s="31"/>
      <c r="BF87" s="31"/>
      <c r="BG87" s="31"/>
      <c r="BH87" s="31"/>
      <c r="BI87" s="33">
        <v>800</v>
      </c>
      <c r="BJ87" s="33"/>
      <c r="BK87" s="33"/>
      <c r="BL87" s="33"/>
      <c r="BM87" s="33"/>
      <c r="BN87" s="34">
        <v>-1024</v>
      </c>
      <c r="BO87" s="34"/>
      <c r="BP87" s="34"/>
      <c r="BQ87" s="34"/>
      <c r="BR87" s="34"/>
      <c r="BS87" s="31"/>
      <c r="BT87" s="31"/>
      <c r="BU87" s="31"/>
      <c r="BV87" s="31"/>
      <c r="BW87" s="31"/>
      <c r="BX87" s="34">
        <v>-1024</v>
      </c>
      <c r="BY87" s="34"/>
      <c r="BZ87" s="34"/>
      <c r="CA87" s="34"/>
      <c r="CB87" s="34"/>
    </row>
    <row r="88" spans="1:80" s="10" customFormat="1" ht="11.25" customHeight="1">
      <c r="A88" s="28">
        <v>3</v>
      </c>
      <c r="B88" s="28"/>
      <c r="C88" s="29" t="s">
        <v>82</v>
      </c>
      <c r="D88" s="29"/>
      <c r="E88" s="29"/>
      <c r="F88" s="29"/>
      <c r="G88" s="29"/>
      <c r="H88" s="29"/>
      <c r="I88" s="29"/>
      <c r="J88" s="29"/>
      <c r="K88" s="29"/>
      <c r="L88" s="29"/>
      <c r="M88" s="29"/>
      <c r="N88" s="29"/>
      <c r="O88" s="29"/>
      <c r="P88" s="29"/>
      <c r="Q88" s="29"/>
      <c r="R88" s="29"/>
      <c r="S88" s="29"/>
      <c r="T88" s="29"/>
      <c r="U88" s="29"/>
      <c r="V88" s="29"/>
      <c r="W88" s="29"/>
      <c r="X88" s="29"/>
      <c r="Y88" s="29" t="s">
        <v>81</v>
      </c>
      <c r="Z88" s="29"/>
      <c r="AA88" s="29"/>
      <c r="AB88" s="29" t="s">
        <v>72</v>
      </c>
      <c r="AC88" s="29"/>
      <c r="AD88" s="29"/>
      <c r="AE88" s="29"/>
      <c r="AF88" s="29"/>
      <c r="AG88" s="29"/>
      <c r="AH88" s="29"/>
      <c r="AI88" s="29"/>
      <c r="AJ88" s="34">
        <v>1853</v>
      </c>
      <c r="AK88" s="34"/>
      <c r="AL88" s="34"/>
      <c r="AM88" s="34"/>
      <c r="AN88" s="34"/>
      <c r="AO88" s="31"/>
      <c r="AP88" s="31"/>
      <c r="AQ88" s="31"/>
      <c r="AR88" s="31"/>
      <c r="AS88" s="31"/>
      <c r="AT88" s="34">
        <v>1853</v>
      </c>
      <c r="AU88" s="34"/>
      <c r="AV88" s="34"/>
      <c r="AW88" s="34"/>
      <c r="AX88" s="34"/>
      <c r="AY88" s="33">
        <v>807</v>
      </c>
      <c r="AZ88" s="33"/>
      <c r="BA88" s="33"/>
      <c r="BB88" s="33"/>
      <c r="BC88" s="33"/>
      <c r="BD88" s="31"/>
      <c r="BE88" s="31"/>
      <c r="BF88" s="31"/>
      <c r="BG88" s="31"/>
      <c r="BH88" s="31"/>
      <c r="BI88" s="33">
        <v>807</v>
      </c>
      <c r="BJ88" s="33"/>
      <c r="BK88" s="33"/>
      <c r="BL88" s="33"/>
      <c r="BM88" s="33"/>
      <c r="BN88" s="34">
        <v>-1046</v>
      </c>
      <c r="BO88" s="34"/>
      <c r="BP88" s="34"/>
      <c r="BQ88" s="34"/>
      <c r="BR88" s="34"/>
      <c r="BS88" s="31"/>
      <c r="BT88" s="31"/>
      <c r="BU88" s="31"/>
      <c r="BV88" s="31"/>
      <c r="BW88" s="31"/>
      <c r="BX88" s="34">
        <v>-1046</v>
      </c>
      <c r="BY88" s="34"/>
      <c r="BZ88" s="34"/>
      <c r="CA88" s="34"/>
      <c r="CB88" s="34"/>
    </row>
    <row r="89" spans="1:80" s="6" customFormat="1" ht="12" customHeight="1">
      <c r="A89" s="27" t="s">
        <v>83</v>
      </c>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c r="BV89" s="27"/>
      <c r="BW89" s="27"/>
      <c r="BX89" s="27"/>
      <c r="BY89" s="27"/>
      <c r="BZ89" s="27"/>
      <c r="CA89" s="27"/>
      <c r="CB89" s="27"/>
    </row>
    <row r="90" spans="1:80" s="10" customFormat="1" ht="21.75" customHeight="1">
      <c r="A90" s="28">
        <v>1</v>
      </c>
      <c r="B90" s="28"/>
      <c r="C90" s="29" t="s">
        <v>84</v>
      </c>
      <c r="D90" s="29"/>
      <c r="E90" s="29"/>
      <c r="F90" s="29"/>
      <c r="G90" s="29"/>
      <c r="H90" s="29"/>
      <c r="I90" s="29"/>
      <c r="J90" s="29"/>
      <c r="K90" s="29"/>
      <c r="L90" s="29"/>
      <c r="M90" s="29"/>
      <c r="N90" s="29"/>
      <c r="O90" s="29"/>
      <c r="P90" s="29"/>
      <c r="Q90" s="29"/>
      <c r="R90" s="29"/>
      <c r="S90" s="29"/>
      <c r="T90" s="29"/>
      <c r="U90" s="29"/>
      <c r="V90" s="29"/>
      <c r="W90" s="29"/>
      <c r="X90" s="29"/>
      <c r="Y90" s="29" t="s">
        <v>85</v>
      </c>
      <c r="Z90" s="29"/>
      <c r="AA90" s="29"/>
      <c r="AB90" s="29" t="s">
        <v>86</v>
      </c>
      <c r="AC90" s="29"/>
      <c r="AD90" s="29"/>
      <c r="AE90" s="29"/>
      <c r="AF90" s="29"/>
      <c r="AG90" s="29"/>
      <c r="AH90" s="29"/>
      <c r="AI90" s="29"/>
      <c r="AJ90" s="30">
        <v>22.457999999999998</v>
      </c>
      <c r="AK90" s="30"/>
      <c r="AL90" s="30"/>
      <c r="AM90" s="30"/>
      <c r="AN90" s="30"/>
      <c r="AO90" s="31"/>
      <c r="AP90" s="31"/>
      <c r="AQ90" s="31"/>
      <c r="AR90" s="31"/>
      <c r="AS90" s="31"/>
      <c r="AT90" s="30">
        <v>22.457999999999998</v>
      </c>
      <c r="AU90" s="30"/>
      <c r="AV90" s="30"/>
      <c r="AW90" s="30"/>
      <c r="AX90" s="30"/>
      <c r="AY90" s="30">
        <v>24.434999999999999</v>
      </c>
      <c r="AZ90" s="30"/>
      <c r="BA90" s="30"/>
      <c r="BB90" s="30"/>
      <c r="BC90" s="30"/>
      <c r="BD90" s="31"/>
      <c r="BE90" s="31"/>
      <c r="BF90" s="31"/>
      <c r="BG90" s="31"/>
      <c r="BH90" s="31"/>
      <c r="BI90" s="30">
        <v>24.434999999999999</v>
      </c>
      <c r="BJ90" s="30"/>
      <c r="BK90" s="30"/>
      <c r="BL90" s="30"/>
      <c r="BM90" s="30"/>
      <c r="BN90" s="30">
        <v>1.9770000000000001</v>
      </c>
      <c r="BO90" s="30"/>
      <c r="BP90" s="30"/>
      <c r="BQ90" s="30"/>
      <c r="BR90" s="30"/>
      <c r="BS90" s="31"/>
      <c r="BT90" s="31"/>
      <c r="BU90" s="31"/>
      <c r="BV90" s="31"/>
      <c r="BW90" s="31"/>
      <c r="BX90" s="30">
        <v>1.9770000000000001</v>
      </c>
      <c r="BY90" s="30"/>
      <c r="BZ90" s="30"/>
      <c r="CA90" s="30"/>
      <c r="CB90" s="30"/>
    </row>
    <row r="91" spans="1:80" s="10" customFormat="1" ht="11.25" customHeight="1">
      <c r="A91" s="28">
        <v>2</v>
      </c>
      <c r="B91" s="28"/>
      <c r="C91" s="29" t="s">
        <v>87</v>
      </c>
      <c r="D91" s="29"/>
      <c r="E91" s="29"/>
      <c r="F91" s="29"/>
      <c r="G91" s="29"/>
      <c r="H91" s="29"/>
      <c r="I91" s="29"/>
      <c r="J91" s="29"/>
      <c r="K91" s="29"/>
      <c r="L91" s="29"/>
      <c r="M91" s="29"/>
      <c r="N91" s="29"/>
      <c r="O91" s="29"/>
      <c r="P91" s="29"/>
      <c r="Q91" s="29"/>
      <c r="R91" s="29"/>
      <c r="S91" s="29"/>
      <c r="T91" s="29"/>
      <c r="U91" s="29"/>
      <c r="V91" s="29"/>
      <c r="W91" s="29"/>
      <c r="X91" s="29"/>
      <c r="Y91" s="29" t="s">
        <v>81</v>
      </c>
      <c r="Z91" s="29"/>
      <c r="AA91" s="29"/>
      <c r="AB91" s="29" t="s">
        <v>86</v>
      </c>
      <c r="AC91" s="29"/>
      <c r="AD91" s="29"/>
      <c r="AE91" s="29"/>
      <c r="AF91" s="29"/>
      <c r="AG91" s="29"/>
      <c r="AH91" s="29"/>
      <c r="AI91" s="29"/>
      <c r="AJ91" s="33">
        <v>10</v>
      </c>
      <c r="AK91" s="33"/>
      <c r="AL91" s="33"/>
      <c r="AM91" s="33"/>
      <c r="AN91" s="33"/>
      <c r="AO91" s="31"/>
      <c r="AP91" s="31"/>
      <c r="AQ91" s="31"/>
      <c r="AR91" s="31"/>
      <c r="AS91" s="31"/>
      <c r="AT91" s="33">
        <v>10</v>
      </c>
      <c r="AU91" s="33"/>
      <c r="AV91" s="33"/>
      <c r="AW91" s="33"/>
      <c r="AX91" s="33"/>
      <c r="AY91" s="44">
        <v>4.3</v>
      </c>
      <c r="AZ91" s="44"/>
      <c r="BA91" s="44"/>
      <c r="BB91" s="44"/>
      <c r="BC91" s="44"/>
      <c r="BD91" s="31"/>
      <c r="BE91" s="31"/>
      <c r="BF91" s="31"/>
      <c r="BG91" s="31"/>
      <c r="BH91" s="31"/>
      <c r="BI91" s="44">
        <v>4.3</v>
      </c>
      <c r="BJ91" s="44"/>
      <c r="BK91" s="44"/>
      <c r="BL91" s="44"/>
      <c r="BM91" s="44"/>
      <c r="BN91" s="44">
        <v>-5.7</v>
      </c>
      <c r="BO91" s="44"/>
      <c r="BP91" s="44"/>
      <c r="BQ91" s="44"/>
      <c r="BR91" s="44"/>
      <c r="BS91" s="31"/>
      <c r="BT91" s="31"/>
      <c r="BU91" s="31"/>
      <c r="BV91" s="31"/>
      <c r="BW91" s="31"/>
      <c r="BX91" s="44">
        <v>-5.7</v>
      </c>
      <c r="BY91" s="44"/>
      <c r="BZ91" s="44"/>
      <c r="CA91" s="44"/>
      <c r="CB91" s="44"/>
    </row>
    <row r="92" spans="1:80" s="10" customFormat="1" ht="11.25" customHeight="1">
      <c r="A92" s="28">
        <v>3</v>
      </c>
      <c r="B92" s="28"/>
      <c r="C92" s="29" t="s">
        <v>88</v>
      </c>
      <c r="D92" s="29"/>
      <c r="E92" s="29"/>
      <c r="F92" s="29"/>
      <c r="G92" s="29"/>
      <c r="H92" s="29"/>
      <c r="I92" s="29"/>
      <c r="J92" s="29"/>
      <c r="K92" s="29"/>
      <c r="L92" s="29"/>
      <c r="M92" s="29"/>
      <c r="N92" s="29"/>
      <c r="O92" s="29"/>
      <c r="P92" s="29"/>
      <c r="Q92" s="29"/>
      <c r="R92" s="29"/>
      <c r="S92" s="29"/>
      <c r="T92" s="29"/>
      <c r="U92" s="29"/>
      <c r="V92" s="29"/>
      <c r="W92" s="29"/>
      <c r="X92" s="29"/>
      <c r="Y92" s="29" t="s">
        <v>85</v>
      </c>
      <c r="Z92" s="29"/>
      <c r="AA92" s="29"/>
      <c r="AB92" s="29" t="s">
        <v>86</v>
      </c>
      <c r="AC92" s="29"/>
      <c r="AD92" s="29"/>
      <c r="AE92" s="29"/>
      <c r="AF92" s="29"/>
      <c r="AG92" s="29"/>
      <c r="AH92" s="29"/>
      <c r="AI92" s="29"/>
      <c r="AJ92" s="30">
        <v>136.54300000000001</v>
      </c>
      <c r="AK92" s="30"/>
      <c r="AL92" s="30"/>
      <c r="AM92" s="30"/>
      <c r="AN92" s="30"/>
      <c r="AO92" s="31"/>
      <c r="AP92" s="31"/>
      <c r="AQ92" s="31"/>
      <c r="AR92" s="31"/>
      <c r="AS92" s="31"/>
      <c r="AT92" s="30">
        <v>136.54300000000001</v>
      </c>
      <c r="AU92" s="30"/>
      <c r="AV92" s="30"/>
      <c r="AW92" s="30"/>
      <c r="AX92" s="30"/>
      <c r="AY92" s="45">
        <v>65.16</v>
      </c>
      <c r="AZ92" s="45"/>
      <c r="BA92" s="45"/>
      <c r="BB92" s="45"/>
      <c r="BC92" s="45"/>
      <c r="BD92" s="31"/>
      <c r="BE92" s="31"/>
      <c r="BF92" s="31"/>
      <c r="BG92" s="31"/>
      <c r="BH92" s="31"/>
      <c r="BI92" s="45">
        <v>65.16</v>
      </c>
      <c r="BJ92" s="45"/>
      <c r="BK92" s="45"/>
      <c r="BL92" s="45"/>
      <c r="BM92" s="45"/>
      <c r="BN92" s="30">
        <v>-71.382999999999996</v>
      </c>
      <c r="BO92" s="30"/>
      <c r="BP92" s="30"/>
      <c r="BQ92" s="30"/>
      <c r="BR92" s="30"/>
      <c r="BS92" s="31"/>
      <c r="BT92" s="31"/>
      <c r="BU92" s="31"/>
      <c r="BV92" s="31"/>
      <c r="BW92" s="31"/>
      <c r="BX92" s="30">
        <v>-71.382999999999996</v>
      </c>
      <c r="BY92" s="30"/>
      <c r="BZ92" s="30"/>
      <c r="CA92" s="30"/>
      <c r="CB92" s="30"/>
    </row>
    <row r="93" spans="1:80" s="6" customFormat="1" ht="12" customHeight="1">
      <c r="A93" s="27" t="s">
        <v>89</v>
      </c>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c r="CB93" s="27"/>
    </row>
    <row r="94" spans="1:80" s="10" customFormat="1" ht="11.25" customHeight="1">
      <c r="A94" s="28">
        <v>1</v>
      </c>
      <c r="B94" s="28"/>
      <c r="C94" s="29" t="s">
        <v>90</v>
      </c>
      <c r="D94" s="29"/>
      <c r="E94" s="29"/>
      <c r="F94" s="29"/>
      <c r="G94" s="29"/>
      <c r="H94" s="29"/>
      <c r="I94" s="29"/>
      <c r="J94" s="29"/>
      <c r="K94" s="29"/>
      <c r="L94" s="29"/>
      <c r="M94" s="29"/>
      <c r="N94" s="29"/>
      <c r="O94" s="29"/>
      <c r="P94" s="29"/>
      <c r="Q94" s="29"/>
      <c r="R94" s="29"/>
      <c r="S94" s="29"/>
      <c r="T94" s="29"/>
      <c r="U94" s="29"/>
      <c r="V94" s="29"/>
      <c r="W94" s="29"/>
      <c r="X94" s="29"/>
      <c r="Y94" s="29" t="s">
        <v>91</v>
      </c>
      <c r="Z94" s="29"/>
      <c r="AA94" s="29"/>
      <c r="AB94" s="29" t="s">
        <v>86</v>
      </c>
      <c r="AC94" s="29"/>
      <c r="AD94" s="29"/>
      <c r="AE94" s="29"/>
      <c r="AF94" s="29"/>
      <c r="AG94" s="29"/>
      <c r="AH94" s="29"/>
      <c r="AI94" s="29"/>
      <c r="AJ94" s="33">
        <v>1</v>
      </c>
      <c r="AK94" s="33"/>
      <c r="AL94" s="33"/>
      <c r="AM94" s="33"/>
      <c r="AN94" s="33"/>
      <c r="AO94" s="31"/>
      <c r="AP94" s="31"/>
      <c r="AQ94" s="31"/>
      <c r="AR94" s="31"/>
      <c r="AS94" s="31"/>
      <c r="AT94" s="33">
        <v>1</v>
      </c>
      <c r="AU94" s="33"/>
      <c r="AV94" s="33"/>
      <c r="AW94" s="33"/>
      <c r="AX94" s="33"/>
      <c r="AY94" s="31"/>
      <c r="AZ94" s="31"/>
      <c r="BA94" s="31"/>
      <c r="BB94" s="31"/>
      <c r="BC94" s="31"/>
      <c r="BD94" s="31"/>
      <c r="BE94" s="31"/>
      <c r="BF94" s="31"/>
      <c r="BG94" s="31"/>
      <c r="BH94" s="31"/>
      <c r="BI94" s="31"/>
      <c r="BJ94" s="31"/>
      <c r="BK94" s="31"/>
      <c r="BL94" s="31"/>
      <c r="BM94" s="31"/>
      <c r="BN94" s="33">
        <v>-1</v>
      </c>
      <c r="BO94" s="33"/>
      <c r="BP94" s="33"/>
      <c r="BQ94" s="33"/>
      <c r="BR94" s="33"/>
      <c r="BS94" s="31"/>
      <c r="BT94" s="31"/>
      <c r="BU94" s="31"/>
      <c r="BV94" s="31"/>
      <c r="BW94" s="31"/>
      <c r="BX94" s="33">
        <v>-1</v>
      </c>
      <c r="BY94" s="33"/>
      <c r="BZ94" s="33"/>
      <c r="CA94" s="33"/>
      <c r="CB94" s="33"/>
    </row>
    <row r="95" spans="1:80" s="6" customFormat="1" ht="11.25" customHeight="1">
      <c r="A95" s="37" t="s">
        <v>66</v>
      </c>
      <c r="B95" s="37"/>
      <c r="C95" s="37"/>
      <c r="D95" s="37"/>
      <c r="E95" s="37"/>
      <c r="F95" s="37"/>
      <c r="G95" s="37"/>
      <c r="H95" s="37"/>
      <c r="I95" s="37"/>
      <c r="J95" s="37"/>
      <c r="K95" s="37"/>
      <c r="L95" s="37"/>
      <c r="M95" s="37"/>
      <c r="N95" s="37"/>
      <c r="O95" s="37"/>
      <c r="P95" s="37"/>
      <c r="Q95" s="37"/>
      <c r="R95" s="37"/>
      <c r="S95" s="37"/>
      <c r="T95" s="37"/>
      <c r="U95" s="37"/>
      <c r="V95" s="37"/>
      <c r="W95" s="37"/>
      <c r="X95" s="37"/>
      <c r="Y95" s="37"/>
      <c r="Z95" s="37"/>
      <c r="AA95" s="37"/>
      <c r="AB95" s="37"/>
      <c r="AC95" s="37"/>
      <c r="AD95" s="37"/>
      <c r="AE95" s="37"/>
      <c r="AF95" s="37"/>
      <c r="AG95" s="37"/>
      <c r="AH95" s="37"/>
      <c r="AI95" s="37"/>
      <c r="AJ95" s="37"/>
      <c r="AK95" s="37"/>
      <c r="AL95" s="37"/>
      <c r="AM95" s="37"/>
      <c r="AN95" s="37"/>
      <c r="AO95" s="37"/>
      <c r="AP95" s="37"/>
      <c r="AQ95" s="37"/>
      <c r="AR95" s="37"/>
      <c r="AS95" s="37"/>
      <c r="AT95" s="37"/>
      <c r="AU95" s="37"/>
      <c r="AV95" s="37"/>
      <c r="AW95" s="37"/>
      <c r="AX95" s="37"/>
      <c r="AY95" s="37"/>
      <c r="AZ95" s="37"/>
      <c r="BA95" s="37"/>
      <c r="BB95" s="37"/>
      <c r="BC95" s="37"/>
      <c r="BD95" s="37"/>
      <c r="BE95" s="37"/>
      <c r="BF95" s="37"/>
      <c r="BG95" s="37"/>
      <c r="BH95" s="37"/>
      <c r="BI95" s="37"/>
      <c r="BJ95" s="37"/>
      <c r="BK95" s="37"/>
      <c r="BL95" s="37"/>
      <c r="BM95" s="37"/>
      <c r="BN95" s="37"/>
      <c r="BO95" s="37"/>
      <c r="BP95" s="37"/>
      <c r="BQ95" s="37"/>
      <c r="BR95" s="37"/>
      <c r="BS95" s="37"/>
      <c r="BT95" s="37"/>
      <c r="BU95" s="37"/>
      <c r="BV95" s="37"/>
      <c r="BW95" s="37"/>
      <c r="BX95" s="37"/>
      <c r="BY95" s="37"/>
      <c r="BZ95" s="37"/>
      <c r="CA95" s="37"/>
      <c r="CB95" s="37"/>
    </row>
    <row r="96" spans="1:80" s="6" customFormat="1" ht="11.25" customHeight="1">
      <c r="A96" s="38" t="s">
        <v>92</v>
      </c>
      <c r="B96" s="38"/>
      <c r="C96" s="38"/>
      <c r="D96" s="38"/>
      <c r="E96" s="38"/>
      <c r="F96" s="38"/>
      <c r="G96" s="38"/>
      <c r="H96" s="38"/>
      <c r="I96" s="38"/>
      <c r="J96" s="38"/>
      <c r="K96" s="38"/>
      <c r="L96" s="38"/>
      <c r="M96" s="38"/>
      <c r="N96" s="38"/>
      <c r="O96" s="38"/>
      <c r="P96" s="38"/>
      <c r="Q96" s="38"/>
      <c r="R96" s="38"/>
      <c r="S96" s="38"/>
      <c r="T96" s="38"/>
      <c r="U96" s="38"/>
      <c r="V96" s="38"/>
      <c r="W96" s="38"/>
      <c r="X96" s="38"/>
      <c r="Y96" s="38"/>
      <c r="Z96" s="38"/>
      <c r="AA96" s="38"/>
      <c r="AB96" s="38"/>
      <c r="AC96" s="38"/>
      <c r="AD96" s="38"/>
      <c r="AE96" s="38"/>
      <c r="AF96" s="38"/>
      <c r="AG96" s="38"/>
      <c r="AH96" s="38"/>
      <c r="AI96" s="38"/>
      <c r="AJ96" s="38"/>
      <c r="AK96" s="38"/>
      <c r="AL96" s="38"/>
      <c r="AM96" s="38"/>
      <c r="AN96" s="38"/>
      <c r="AO96" s="38"/>
      <c r="AP96" s="38"/>
      <c r="AQ96" s="38"/>
      <c r="AR96" s="38"/>
      <c r="AS96" s="38"/>
      <c r="AT96" s="38"/>
      <c r="AU96" s="38"/>
      <c r="AV96" s="38"/>
      <c r="AW96" s="38"/>
      <c r="AX96" s="38"/>
      <c r="AY96" s="38"/>
      <c r="AZ96" s="38"/>
      <c r="BA96" s="38"/>
      <c r="BB96" s="38"/>
      <c r="BC96" s="38"/>
      <c r="BD96" s="38"/>
      <c r="BE96" s="38"/>
      <c r="BF96" s="38"/>
      <c r="BG96" s="38"/>
      <c r="BH96" s="38"/>
      <c r="BI96" s="38"/>
      <c r="BJ96" s="38"/>
      <c r="BK96" s="38"/>
      <c r="BL96" s="38"/>
      <c r="BM96" s="38"/>
      <c r="BN96" s="38"/>
      <c r="BO96" s="38"/>
      <c r="BP96" s="38"/>
      <c r="BQ96" s="38"/>
      <c r="BR96" s="38"/>
      <c r="BS96" s="38"/>
      <c r="BT96" s="38"/>
      <c r="BU96" s="38"/>
      <c r="BV96" s="38"/>
      <c r="BW96" s="38"/>
      <c r="BX96" s="38"/>
      <c r="BY96" s="38"/>
      <c r="BZ96" s="38"/>
      <c r="CA96" s="38"/>
      <c r="CB96" s="38"/>
    </row>
    <row r="97" spans="1:80" s="10" customFormat="1" ht="21.75" customHeight="1">
      <c r="A97" s="28">
        <v>2</v>
      </c>
      <c r="B97" s="28"/>
      <c r="C97" s="29" t="s">
        <v>93</v>
      </c>
      <c r="D97" s="29"/>
      <c r="E97" s="29"/>
      <c r="F97" s="29"/>
      <c r="G97" s="29"/>
      <c r="H97" s="29"/>
      <c r="I97" s="29"/>
      <c r="J97" s="29"/>
      <c r="K97" s="29"/>
      <c r="L97" s="29"/>
      <c r="M97" s="29"/>
      <c r="N97" s="29"/>
      <c r="O97" s="29"/>
      <c r="P97" s="29"/>
      <c r="Q97" s="29"/>
      <c r="R97" s="29"/>
      <c r="S97" s="29"/>
      <c r="T97" s="29"/>
      <c r="U97" s="29"/>
      <c r="V97" s="29"/>
      <c r="W97" s="29"/>
      <c r="X97" s="29"/>
      <c r="Y97" s="29" t="s">
        <v>91</v>
      </c>
      <c r="Z97" s="29"/>
      <c r="AA97" s="29"/>
      <c r="AB97" s="29" t="s">
        <v>86</v>
      </c>
      <c r="AC97" s="29"/>
      <c r="AD97" s="29"/>
      <c r="AE97" s="29"/>
      <c r="AF97" s="29"/>
      <c r="AG97" s="29"/>
      <c r="AH97" s="29"/>
      <c r="AI97" s="29"/>
      <c r="AJ97" s="33">
        <v>1</v>
      </c>
      <c r="AK97" s="33"/>
      <c r="AL97" s="33"/>
      <c r="AM97" s="33"/>
      <c r="AN97" s="33"/>
      <c r="AO97" s="31"/>
      <c r="AP97" s="31"/>
      <c r="AQ97" s="31"/>
      <c r="AR97" s="31"/>
      <c r="AS97" s="31"/>
      <c r="AT97" s="33">
        <v>1</v>
      </c>
      <c r="AU97" s="33"/>
      <c r="AV97" s="33"/>
      <c r="AW97" s="33"/>
      <c r="AX97" s="33"/>
      <c r="AY97" s="31"/>
      <c r="AZ97" s="31"/>
      <c r="BA97" s="31"/>
      <c r="BB97" s="31"/>
      <c r="BC97" s="31"/>
      <c r="BD97" s="31"/>
      <c r="BE97" s="31"/>
      <c r="BF97" s="31"/>
      <c r="BG97" s="31"/>
      <c r="BH97" s="31"/>
      <c r="BI97" s="31"/>
      <c r="BJ97" s="31"/>
      <c r="BK97" s="31"/>
      <c r="BL97" s="31"/>
      <c r="BM97" s="31"/>
      <c r="BN97" s="33">
        <v>-1</v>
      </c>
      <c r="BO97" s="33"/>
      <c r="BP97" s="33"/>
      <c r="BQ97" s="33"/>
      <c r="BR97" s="33"/>
      <c r="BS97" s="31"/>
      <c r="BT97" s="31"/>
      <c r="BU97" s="31"/>
      <c r="BV97" s="31"/>
      <c r="BW97" s="31"/>
      <c r="BX97" s="33">
        <v>-1</v>
      </c>
      <c r="BY97" s="33"/>
      <c r="BZ97" s="33"/>
      <c r="CA97" s="33"/>
      <c r="CB97" s="33"/>
    </row>
    <row r="98" spans="1:80" s="6" customFormat="1" ht="12.75" customHeight="1">
      <c r="A98" s="39">
        <v>2</v>
      </c>
      <c r="B98" s="39"/>
      <c r="C98" s="40" t="s">
        <v>207</v>
      </c>
      <c r="D98" s="40"/>
      <c r="E98" s="40"/>
      <c r="F98" s="40"/>
      <c r="G98" s="40"/>
      <c r="H98" s="40"/>
      <c r="I98" s="40"/>
      <c r="J98" s="40"/>
      <c r="K98" s="40"/>
      <c r="L98" s="40"/>
      <c r="M98" s="40"/>
      <c r="N98" s="40"/>
      <c r="O98" s="40"/>
      <c r="P98" s="40"/>
      <c r="Q98" s="40"/>
      <c r="R98" s="40"/>
      <c r="S98" s="40"/>
      <c r="T98" s="40"/>
      <c r="U98" s="40"/>
      <c r="V98" s="40"/>
      <c r="W98" s="40"/>
      <c r="X98" s="40"/>
      <c r="Y98" s="40"/>
      <c r="Z98" s="40"/>
      <c r="AA98" s="40"/>
      <c r="AB98" s="40"/>
      <c r="AC98" s="40"/>
      <c r="AD98" s="40"/>
      <c r="AE98" s="40"/>
      <c r="AF98" s="40"/>
      <c r="AG98" s="40"/>
      <c r="AH98" s="40"/>
      <c r="AI98" s="40"/>
      <c r="AJ98" s="40"/>
      <c r="AK98" s="40"/>
      <c r="AL98" s="40"/>
      <c r="AM98" s="40"/>
      <c r="AN98" s="40"/>
      <c r="AO98" s="40"/>
      <c r="AP98" s="40"/>
      <c r="AQ98" s="40"/>
      <c r="AR98" s="40"/>
      <c r="AS98" s="40"/>
      <c r="AT98" s="40"/>
      <c r="AU98" s="40"/>
      <c r="AV98" s="40"/>
      <c r="AW98" s="40"/>
      <c r="AX98" s="40"/>
      <c r="AY98" s="40"/>
      <c r="AZ98" s="40"/>
      <c r="BA98" s="40"/>
      <c r="BB98" s="40"/>
      <c r="BC98" s="40"/>
      <c r="BD98" s="40"/>
      <c r="BE98" s="40"/>
      <c r="BF98" s="40"/>
      <c r="BG98" s="40"/>
      <c r="BH98" s="40"/>
      <c r="BI98" s="40"/>
      <c r="BJ98" s="40"/>
      <c r="BK98" s="40"/>
      <c r="BL98" s="40"/>
      <c r="BM98" s="40"/>
      <c r="BN98" s="40"/>
      <c r="BO98" s="40"/>
      <c r="BP98" s="40"/>
      <c r="BQ98" s="40"/>
      <c r="BR98" s="40"/>
      <c r="BS98" s="40"/>
      <c r="BT98" s="40"/>
      <c r="BU98" s="40"/>
      <c r="BV98" s="40"/>
      <c r="BW98" s="40"/>
      <c r="BX98" s="40"/>
      <c r="BY98" s="40"/>
      <c r="BZ98" s="40"/>
      <c r="CA98" s="40"/>
      <c r="CB98" s="40"/>
    </row>
    <row r="99" spans="1:80" s="6" customFormat="1" ht="12" customHeight="1">
      <c r="A99" s="27" t="s">
        <v>62</v>
      </c>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row>
    <row r="100" spans="1:80" s="10" customFormat="1" ht="32.25" customHeight="1">
      <c r="A100" s="28">
        <v>1</v>
      </c>
      <c r="B100" s="28"/>
      <c r="C100" s="29" t="s">
        <v>94</v>
      </c>
      <c r="D100" s="29"/>
      <c r="E100" s="29"/>
      <c r="F100" s="29"/>
      <c r="G100" s="29"/>
      <c r="H100" s="29"/>
      <c r="I100" s="29"/>
      <c r="J100" s="29"/>
      <c r="K100" s="29"/>
      <c r="L100" s="29"/>
      <c r="M100" s="29"/>
      <c r="N100" s="29"/>
      <c r="O100" s="29"/>
      <c r="P100" s="29"/>
      <c r="Q100" s="29"/>
      <c r="R100" s="29"/>
      <c r="S100" s="29"/>
      <c r="T100" s="29"/>
      <c r="U100" s="29"/>
      <c r="V100" s="29"/>
      <c r="W100" s="29"/>
      <c r="X100" s="29"/>
      <c r="Y100" s="29" t="s">
        <v>95</v>
      </c>
      <c r="Z100" s="29"/>
      <c r="AA100" s="29"/>
      <c r="AB100" s="29" t="s">
        <v>65</v>
      </c>
      <c r="AC100" s="29"/>
      <c r="AD100" s="29"/>
      <c r="AE100" s="29"/>
      <c r="AF100" s="29"/>
      <c r="AG100" s="29"/>
      <c r="AH100" s="29"/>
      <c r="AI100" s="29"/>
      <c r="AJ100" s="34">
        <v>551525815</v>
      </c>
      <c r="AK100" s="34"/>
      <c r="AL100" s="34"/>
      <c r="AM100" s="34"/>
      <c r="AN100" s="34"/>
      <c r="AO100" s="34">
        <v>30253000</v>
      </c>
      <c r="AP100" s="34"/>
      <c r="AQ100" s="34"/>
      <c r="AR100" s="34"/>
      <c r="AS100" s="34"/>
      <c r="AT100" s="34">
        <v>581778815</v>
      </c>
      <c r="AU100" s="34"/>
      <c r="AV100" s="34"/>
      <c r="AW100" s="34"/>
      <c r="AX100" s="34"/>
      <c r="AY100" s="41">
        <v>512261068.02999997</v>
      </c>
      <c r="AZ100" s="41"/>
      <c r="BA100" s="41"/>
      <c r="BB100" s="41"/>
      <c r="BC100" s="41"/>
      <c r="BD100" s="36">
        <v>27049601.800000001</v>
      </c>
      <c r="BE100" s="36"/>
      <c r="BF100" s="36"/>
      <c r="BG100" s="36"/>
      <c r="BH100" s="36"/>
      <c r="BI100" s="41">
        <v>539310669.83000004</v>
      </c>
      <c r="BJ100" s="41"/>
      <c r="BK100" s="41"/>
      <c r="BL100" s="41"/>
      <c r="BM100" s="41"/>
      <c r="BN100" s="41">
        <v>-39264746.969999999</v>
      </c>
      <c r="BO100" s="41"/>
      <c r="BP100" s="41"/>
      <c r="BQ100" s="41"/>
      <c r="BR100" s="41"/>
      <c r="BS100" s="36">
        <v>-3203398.2</v>
      </c>
      <c r="BT100" s="36"/>
      <c r="BU100" s="36"/>
      <c r="BV100" s="36"/>
      <c r="BW100" s="36"/>
      <c r="BX100" s="41">
        <v>-42468145.170000002</v>
      </c>
      <c r="BY100" s="41"/>
      <c r="BZ100" s="41"/>
      <c r="CA100" s="41"/>
      <c r="CB100" s="41"/>
    </row>
    <row r="101" spans="1:80" s="6" customFormat="1" ht="11.25" customHeight="1">
      <c r="A101" s="37" t="s">
        <v>66</v>
      </c>
      <c r="B101" s="37"/>
      <c r="C101" s="37"/>
      <c r="D101" s="37"/>
      <c r="E101" s="37"/>
      <c r="F101" s="37"/>
      <c r="G101" s="37"/>
      <c r="H101" s="37"/>
      <c r="I101" s="37"/>
      <c r="J101" s="37"/>
      <c r="K101" s="37"/>
      <c r="L101" s="37"/>
      <c r="M101" s="37"/>
      <c r="N101" s="37"/>
      <c r="O101" s="37"/>
      <c r="P101" s="37"/>
      <c r="Q101" s="37"/>
      <c r="R101" s="37"/>
      <c r="S101" s="37"/>
      <c r="T101" s="37"/>
      <c r="U101" s="37"/>
      <c r="V101" s="37"/>
      <c r="W101" s="37"/>
      <c r="X101" s="37"/>
      <c r="Y101" s="37"/>
      <c r="Z101" s="37"/>
      <c r="AA101" s="37"/>
      <c r="AB101" s="37"/>
      <c r="AC101" s="37"/>
      <c r="AD101" s="37"/>
      <c r="AE101" s="37"/>
      <c r="AF101" s="37"/>
      <c r="AG101" s="37"/>
      <c r="AH101" s="37"/>
      <c r="AI101" s="37"/>
      <c r="AJ101" s="37"/>
      <c r="AK101" s="37"/>
      <c r="AL101" s="37"/>
      <c r="AM101" s="37"/>
      <c r="AN101" s="37"/>
      <c r="AO101" s="37"/>
      <c r="AP101" s="37"/>
      <c r="AQ101" s="37"/>
      <c r="AR101" s="37"/>
      <c r="AS101" s="37"/>
      <c r="AT101" s="37"/>
      <c r="AU101" s="37"/>
      <c r="AV101" s="37"/>
      <c r="AW101" s="37"/>
      <c r="AX101" s="37"/>
      <c r="AY101" s="37"/>
      <c r="AZ101" s="37"/>
      <c r="BA101" s="37"/>
      <c r="BB101" s="37"/>
      <c r="BC101" s="37"/>
      <c r="BD101" s="37"/>
      <c r="BE101" s="37"/>
      <c r="BF101" s="37"/>
      <c r="BG101" s="37"/>
      <c r="BH101" s="37"/>
      <c r="BI101" s="37"/>
      <c r="BJ101" s="37"/>
      <c r="BK101" s="37"/>
      <c r="BL101" s="37"/>
      <c r="BM101" s="37"/>
      <c r="BN101" s="37"/>
      <c r="BO101" s="37"/>
      <c r="BP101" s="37"/>
      <c r="BQ101" s="37"/>
      <c r="BR101" s="37"/>
      <c r="BS101" s="37"/>
      <c r="BT101" s="37"/>
      <c r="BU101" s="37"/>
      <c r="BV101" s="37"/>
      <c r="BW101" s="37"/>
      <c r="BX101" s="37"/>
      <c r="BY101" s="37"/>
      <c r="BZ101" s="37"/>
      <c r="CA101" s="37"/>
      <c r="CB101" s="37"/>
    </row>
    <row r="102" spans="1:80" s="6" customFormat="1" ht="11.25" customHeight="1">
      <c r="A102" s="38" t="s">
        <v>96</v>
      </c>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c r="AA102" s="38"/>
      <c r="AB102" s="38"/>
      <c r="AC102" s="38"/>
      <c r="AD102" s="38"/>
      <c r="AE102" s="38"/>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c r="BG102" s="38"/>
      <c r="BH102" s="38"/>
      <c r="BI102" s="38"/>
      <c r="BJ102" s="38"/>
      <c r="BK102" s="38"/>
      <c r="BL102" s="38"/>
      <c r="BM102" s="38"/>
      <c r="BN102" s="38"/>
      <c r="BO102" s="38"/>
      <c r="BP102" s="38"/>
      <c r="BQ102" s="38"/>
      <c r="BR102" s="38"/>
      <c r="BS102" s="38"/>
      <c r="BT102" s="38"/>
      <c r="BU102" s="38"/>
      <c r="BV102" s="38"/>
      <c r="BW102" s="38"/>
      <c r="BX102" s="38"/>
      <c r="BY102" s="38"/>
      <c r="BZ102" s="38"/>
      <c r="CA102" s="38"/>
      <c r="CB102" s="38"/>
    </row>
    <row r="103" spans="1:80" s="10" customFormat="1" ht="11.25" customHeight="1">
      <c r="A103" s="28">
        <v>2</v>
      </c>
      <c r="B103" s="28"/>
      <c r="C103" s="29" t="s">
        <v>97</v>
      </c>
      <c r="D103" s="29"/>
      <c r="E103" s="29"/>
      <c r="F103" s="29"/>
      <c r="G103" s="29"/>
      <c r="H103" s="29"/>
      <c r="I103" s="29"/>
      <c r="J103" s="29"/>
      <c r="K103" s="29"/>
      <c r="L103" s="29"/>
      <c r="M103" s="29"/>
      <c r="N103" s="29"/>
      <c r="O103" s="29"/>
      <c r="P103" s="29"/>
      <c r="Q103" s="29"/>
      <c r="R103" s="29"/>
      <c r="S103" s="29"/>
      <c r="T103" s="29"/>
      <c r="U103" s="29"/>
      <c r="V103" s="29"/>
      <c r="W103" s="29"/>
      <c r="X103" s="29"/>
      <c r="Y103" s="29" t="s">
        <v>69</v>
      </c>
      <c r="Z103" s="29"/>
      <c r="AA103" s="29"/>
      <c r="AB103" s="29" t="s">
        <v>70</v>
      </c>
      <c r="AC103" s="29"/>
      <c r="AD103" s="29"/>
      <c r="AE103" s="29"/>
      <c r="AF103" s="29"/>
      <c r="AG103" s="29"/>
      <c r="AH103" s="29"/>
      <c r="AI103" s="29"/>
      <c r="AJ103" s="33">
        <v>23</v>
      </c>
      <c r="AK103" s="33"/>
      <c r="AL103" s="33"/>
      <c r="AM103" s="33"/>
      <c r="AN103" s="33"/>
      <c r="AO103" s="31"/>
      <c r="AP103" s="31"/>
      <c r="AQ103" s="31"/>
      <c r="AR103" s="31"/>
      <c r="AS103" s="31"/>
      <c r="AT103" s="33">
        <v>23</v>
      </c>
      <c r="AU103" s="33"/>
      <c r="AV103" s="33"/>
      <c r="AW103" s="33"/>
      <c r="AX103" s="33"/>
      <c r="AY103" s="33">
        <v>23</v>
      </c>
      <c r="AZ103" s="33"/>
      <c r="BA103" s="33"/>
      <c r="BB103" s="33"/>
      <c r="BC103" s="33"/>
      <c r="BD103" s="31"/>
      <c r="BE103" s="31"/>
      <c r="BF103" s="31"/>
      <c r="BG103" s="31"/>
      <c r="BH103" s="31"/>
      <c r="BI103" s="33">
        <v>23</v>
      </c>
      <c r="BJ103" s="33"/>
      <c r="BK103" s="33"/>
      <c r="BL103" s="33"/>
      <c r="BM103" s="33"/>
      <c r="BN103" s="31"/>
      <c r="BO103" s="31"/>
      <c r="BP103" s="31"/>
      <c r="BQ103" s="31"/>
      <c r="BR103" s="31"/>
      <c r="BS103" s="31"/>
      <c r="BT103" s="31"/>
      <c r="BU103" s="31"/>
      <c r="BV103" s="31"/>
      <c r="BW103" s="31"/>
      <c r="BX103" s="31"/>
      <c r="BY103" s="31"/>
      <c r="BZ103" s="31"/>
      <c r="CA103" s="31"/>
      <c r="CB103" s="31"/>
    </row>
    <row r="104" spans="1:80" s="10" customFormat="1" ht="11.25" customHeight="1">
      <c r="A104" s="28">
        <v>3</v>
      </c>
      <c r="B104" s="28"/>
      <c r="C104" s="29" t="s">
        <v>73</v>
      </c>
      <c r="D104" s="29"/>
      <c r="E104" s="29"/>
      <c r="F104" s="29"/>
      <c r="G104" s="29"/>
      <c r="H104" s="29"/>
      <c r="I104" s="29"/>
      <c r="J104" s="29"/>
      <c r="K104" s="29"/>
      <c r="L104" s="29"/>
      <c r="M104" s="29"/>
      <c r="N104" s="29"/>
      <c r="O104" s="29"/>
      <c r="P104" s="29"/>
      <c r="Q104" s="29"/>
      <c r="R104" s="29"/>
      <c r="S104" s="29"/>
      <c r="T104" s="29"/>
      <c r="U104" s="29"/>
      <c r="V104" s="29"/>
      <c r="W104" s="29"/>
      <c r="X104" s="29"/>
      <c r="Y104" s="29" t="s">
        <v>69</v>
      </c>
      <c r="Z104" s="29"/>
      <c r="AA104" s="29"/>
      <c r="AB104" s="29" t="s">
        <v>74</v>
      </c>
      <c r="AC104" s="29"/>
      <c r="AD104" s="29"/>
      <c r="AE104" s="29"/>
      <c r="AF104" s="29"/>
      <c r="AG104" s="29"/>
      <c r="AH104" s="29"/>
      <c r="AI104" s="29"/>
      <c r="AJ104" s="41">
        <v>8642.75</v>
      </c>
      <c r="AK104" s="41"/>
      <c r="AL104" s="41"/>
      <c r="AM104" s="41"/>
      <c r="AN104" s="41"/>
      <c r="AO104" s="45">
        <v>77.25</v>
      </c>
      <c r="AP104" s="45"/>
      <c r="AQ104" s="45"/>
      <c r="AR104" s="45"/>
      <c r="AS104" s="45"/>
      <c r="AT104" s="34">
        <v>8720</v>
      </c>
      <c r="AU104" s="34"/>
      <c r="AV104" s="34"/>
      <c r="AW104" s="34"/>
      <c r="AX104" s="34"/>
      <c r="AY104" s="41">
        <v>7136.25</v>
      </c>
      <c r="AZ104" s="41"/>
      <c r="BA104" s="41"/>
      <c r="BB104" s="41"/>
      <c r="BC104" s="41"/>
      <c r="BD104" s="44">
        <v>39.5</v>
      </c>
      <c r="BE104" s="44"/>
      <c r="BF104" s="44"/>
      <c r="BG104" s="44"/>
      <c r="BH104" s="44"/>
      <c r="BI104" s="41">
        <v>7175.75</v>
      </c>
      <c r="BJ104" s="41"/>
      <c r="BK104" s="41"/>
      <c r="BL104" s="41"/>
      <c r="BM104" s="41"/>
      <c r="BN104" s="36">
        <v>-1506.5</v>
      </c>
      <c r="BO104" s="36"/>
      <c r="BP104" s="36"/>
      <c r="BQ104" s="36"/>
      <c r="BR104" s="36"/>
      <c r="BS104" s="45">
        <v>-37.75</v>
      </c>
      <c r="BT104" s="45"/>
      <c r="BU104" s="45"/>
      <c r="BV104" s="45"/>
      <c r="BW104" s="45"/>
      <c r="BX104" s="41">
        <v>-1544.25</v>
      </c>
      <c r="BY104" s="41"/>
      <c r="BZ104" s="41"/>
      <c r="CA104" s="41"/>
      <c r="CB104" s="41"/>
    </row>
    <row r="105" spans="1:80" s="6" customFormat="1" ht="11.25" customHeight="1">
      <c r="A105" s="37" t="s">
        <v>66</v>
      </c>
      <c r="B105" s="37"/>
      <c r="C105" s="37"/>
      <c r="D105" s="37"/>
      <c r="E105" s="37"/>
      <c r="F105" s="37"/>
      <c r="G105" s="37"/>
      <c r="H105" s="37"/>
      <c r="I105" s="37"/>
      <c r="J105" s="37"/>
      <c r="K105" s="37"/>
      <c r="L105" s="37"/>
      <c r="M105" s="37"/>
      <c r="N105" s="37"/>
      <c r="O105" s="37"/>
      <c r="P105" s="37"/>
      <c r="Q105" s="37"/>
      <c r="R105" s="37"/>
      <c r="S105" s="37"/>
      <c r="T105" s="37"/>
      <c r="U105" s="37"/>
      <c r="V105" s="37"/>
      <c r="W105" s="37"/>
      <c r="X105" s="37"/>
      <c r="Y105" s="37"/>
      <c r="Z105" s="37"/>
      <c r="AA105" s="37"/>
      <c r="AB105" s="37"/>
      <c r="AC105" s="37"/>
      <c r="AD105" s="37"/>
      <c r="AE105" s="37"/>
      <c r="AF105" s="37"/>
      <c r="AG105" s="37"/>
      <c r="AH105" s="37"/>
      <c r="AI105" s="37"/>
      <c r="AJ105" s="37"/>
      <c r="AK105" s="37"/>
      <c r="AL105" s="37"/>
      <c r="AM105" s="37"/>
      <c r="AN105" s="37"/>
      <c r="AO105" s="37"/>
      <c r="AP105" s="37"/>
      <c r="AQ105" s="37"/>
      <c r="AR105" s="37"/>
      <c r="AS105" s="37"/>
      <c r="AT105" s="37"/>
      <c r="AU105" s="37"/>
      <c r="AV105" s="37"/>
      <c r="AW105" s="37"/>
      <c r="AX105" s="37"/>
      <c r="AY105" s="37"/>
      <c r="AZ105" s="37"/>
      <c r="BA105" s="37"/>
      <c r="BB105" s="37"/>
      <c r="BC105" s="37"/>
      <c r="BD105" s="37"/>
      <c r="BE105" s="37"/>
      <c r="BF105" s="37"/>
      <c r="BG105" s="37"/>
      <c r="BH105" s="37"/>
      <c r="BI105" s="37"/>
      <c r="BJ105" s="37"/>
      <c r="BK105" s="37"/>
      <c r="BL105" s="37"/>
      <c r="BM105" s="37"/>
      <c r="BN105" s="37"/>
      <c r="BO105" s="37"/>
      <c r="BP105" s="37"/>
      <c r="BQ105" s="37"/>
      <c r="BR105" s="37"/>
      <c r="BS105" s="37"/>
      <c r="BT105" s="37"/>
      <c r="BU105" s="37"/>
      <c r="BV105" s="37"/>
      <c r="BW105" s="37"/>
      <c r="BX105" s="37"/>
      <c r="BY105" s="37"/>
      <c r="BZ105" s="37"/>
      <c r="CA105" s="37"/>
      <c r="CB105" s="37"/>
    </row>
    <row r="106" spans="1:80" s="6" customFormat="1" ht="32.25" customHeight="1">
      <c r="A106" s="38" t="s">
        <v>98</v>
      </c>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c r="AA106" s="38"/>
      <c r="AB106" s="38"/>
      <c r="AC106" s="38"/>
      <c r="AD106" s="38"/>
      <c r="AE106" s="38"/>
      <c r="AF106" s="38"/>
      <c r="AG106" s="38"/>
      <c r="AH106" s="38"/>
      <c r="AI106" s="38"/>
      <c r="AJ106" s="38"/>
      <c r="AK106" s="38"/>
      <c r="AL106" s="38"/>
      <c r="AM106" s="38"/>
      <c r="AN106" s="38"/>
      <c r="AO106" s="38"/>
      <c r="AP106" s="38"/>
      <c r="AQ106" s="38"/>
      <c r="AR106" s="38"/>
      <c r="AS106" s="38"/>
      <c r="AT106" s="38"/>
      <c r="AU106" s="38"/>
      <c r="AV106" s="38"/>
      <c r="AW106" s="38"/>
      <c r="AX106" s="38"/>
      <c r="AY106" s="38"/>
      <c r="AZ106" s="38"/>
      <c r="BA106" s="38"/>
      <c r="BB106" s="38"/>
      <c r="BC106" s="38"/>
      <c r="BD106" s="38"/>
      <c r="BE106" s="38"/>
      <c r="BF106" s="38"/>
      <c r="BG106" s="38"/>
      <c r="BH106" s="38"/>
      <c r="BI106" s="38"/>
      <c r="BJ106" s="38"/>
      <c r="BK106" s="38"/>
      <c r="BL106" s="38"/>
      <c r="BM106" s="38"/>
      <c r="BN106" s="38"/>
      <c r="BO106" s="38"/>
      <c r="BP106" s="38"/>
      <c r="BQ106" s="38"/>
      <c r="BR106" s="38"/>
      <c r="BS106" s="38"/>
      <c r="BT106" s="38"/>
      <c r="BU106" s="38"/>
      <c r="BV106" s="38"/>
      <c r="BW106" s="38"/>
      <c r="BX106" s="38"/>
      <c r="BY106" s="38"/>
      <c r="BZ106" s="38"/>
      <c r="CA106" s="38"/>
      <c r="CB106" s="38"/>
    </row>
    <row r="107" spans="1:80" s="10" customFormat="1" ht="11.25" customHeight="1">
      <c r="A107" s="28">
        <v>4</v>
      </c>
      <c r="B107" s="28"/>
      <c r="C107" s="29" t="s">
        <v>76</v>
      </c>
      <c r="D107" s="29"/>
      <c r="E107" s="29"/>
      <c r="F107" s="29"/>
      <c r="G107" s="29"/>
      <c r="H107" s="29"/>
      <c r="I107" s="29"/>
      <c r="J107" s="29"/>
      <c r="K107" s="29"/>
      <c r="L107" s="29"/>
      <c r="M107" s="29"/>
      <c r="N107" s="29"/>
      <c r="O107" s="29"/>
      <c r="P107" s="29"/>
      <c r="Q107" s="29"/>
      <c r="R107" s="29"/>
      <c r="S107" s="29"/>
      <c r="T107" s="29"/>
      <c r="U107" s="29"/>
      <c r="V107" s="29"/>
      <c r="W107" s="29"/>
      <c r="X107" s="29"/>
      <c r="Y107" s="29" t="s">
        <v>69</v>
      </c>
      <c r="Z107" s="29"/>
      <c r="AA107" s="29"/>
      <c r="AB107" s="29" t="s">
        <v>74</v>
      </c>
      <c r="AC107" s="29"/>
      <c r="AD107" s="29"/>
      <c r="AE107" s="29"/>
      <c r="AF107" s="29"/>
      <c r="AG107" s="29"/>
      <c r="AH107" s="29"/>
      <c r="AI107" s="29"/>
      <c r="AJ107" s="34">
        <v>1623</v>
      </c>
      <c r="AK107" s="34"/>
      <c r="AL107" s="34"/>
      <c r="AM107" s="34"/>
      <c r="AN107" s="34"/>
      <c r="AO107" s="45">
        <v>34.75</v>
      </c>
      <c r="AP107" s="45"/>
      <c r="AQ107" s="45"/>
      <c r="AR107" s="45"/>
      <c r="AS107" s="45"/>
      <c r="AT107" s="41">
        <v>1657.75</v>
      </c>
      <c r="AU107" s="41"/>
      <c r="AV107" s="41"/>
      <c r="AW107" s="41"/>
      <c r="AX107" s="41"/>
      <c r="AY107" s="36">
        <v>1349.5</v>
      </c>
      <c r="AZ107" s="36"/>
      <c r="BA107" s="36"/>
      <c r="BB107" s="36"/>
      <c r="BC107" s="36"/>
      <c r="BD107" s="45">
        <v>14.25</v>
      </c>
      <c r="BE107" s="45"/>
      <c r="BF107" s="45"/>
      <c r="BG107" s="45"/>
      <c r="BH107" s="45"/>
      <c r="BI107" s="41">
        <v>1363.75</v>
      </c>
      <c r="BJ107" s="41"/>
      <c r="BK107" s="41"/>
      <c r="BL107" s="41"/>
      <c r="BM107" s="41"/>
      <c r="BN107" s="44">
        <v>-273.5</v>
      </c>
      <c r="BO107" s="44"/>
      <c r="BP107" s="44"/>
      <c r="BQ107" s="44"/>
      <c r="BR107" s="44"/>
      <c r="BS107" s="44">
        <v>-20.5</v>
      </c>
      <c r="BT107" s="44"/>
      <c r="BU107" s="44"/>
      <c r="BV107" s="44"/>
      <c r="BW107" s="44"/>
      <c r="BX107" s="33">
        <v>-294</v>
      </c>
      <c r="BY107" s="33"/>
      <c r="BZ107" s="33"/>
      <c r="CA107" s="33"/>
      <c r="CB107" s="33"/>
    </row>
    <row r="108" spans="1:80" s="10" customFormat="1" ht="11.25" customHeight="1">
      <c r="A108" s="28">
        <v>5</v>
      </c>
      <c r="B108" s="28"/>
      <c r="C108" s="29" t="s">
        <v>99</v>
      </c>
      <c r="D108" s="29"/>
      <c r="E108" s="29"/>
      <c r="F108" s="29"/>
      <c r="G108" s="29"/>
      <c r="H108" s="29"/>
      <c r="I108" s="29"/>
      <c r="J108" s="29"/>
      <c r="K108" s="29"/>
      <c r="L108" s="29"/>
      <c r="M108" s="29"/>
      <c r="N108" s="29"/>
      <c r="O108" s="29"/>
      <c r="P108" s="29"/>
      <c r="Q108" s="29"/>
      <c r="R108" s="29"/>
      <c r="S108" s="29"/>
      <c r="T108" s="29"/>
      <c r="U108" s="29"/>
      <c r="V108" s="29"/>
      <c r="W108" s="29"/>
      <c r="X108" s="29"/>
      <c r="Y108" s="29" t="s">
        <v>69</v>
      </c>
      <c r="Z108" s="29"/>
      <c r="AA108" s="29"/>
      <c r="AB108" s="29"/>
      <c r="AC108" s="29"/>
      <c r="AD108" s="29"/>
      <c r="AE108" s="29"/>
      <c r="AF108" s="29"/>
      <c r="AG108" s="29"/>
      <c r="AH108" s="29"/>
      <c r="AI108" s="29"/>
      <c r="AJ108" s="34">
        <v>4763</v>
      </c>
      <c r="AK108" s="34"/>
      <c r="AL108" s="34"/>
      <c r="AM108" s="34"/>
      <c r="AN108" s="34"/>
      <c r="AO108" s="31"/>
      <c r="AP108" s="31"/>
      <c r="AQ108" s="31"/>
      <c r="AR108" s="31"/>
      <c r="AS108" s="31"/>
      <c r="AT108" s="34">
        <v>4763</v>
      </c>
      <c r="AU108" s="34"/>
      <c r="AV108" s="34"/>
      <c r="AW108" s="34"/>
      <c r="AX108" s="34"/>
      <c r="AY108" s="34">
        <v>4763</v>
      </c>
      <c r="AZ108" s="34"/>
      <c r="BA108" s="34"/>
      <c r="BB108" s="34"/>
      <c r="BC108" s="34"/>
      <c r="BD108" s="31"/>
      <c r="BE108" s="31"/>
      <c r="BF108" s="31"/>
      <c r="BG108" s="31"/>
      <c r="BH108" s="31"/>
      <c r="BI108" s="34">
        <v>4763</v>
      </c>
      <c r="BJ108" s="34"/>
      <c r="BK108" s="34"/>
      <c r="BL108" s="34"/>
      <c r="BM108" s="34"/>
      <c r="BN108" s="31"/>
      <c r="BO108" s="31"/>
      <c r="BP108" s="31"/>
      <c r="BQ108" s="31"/>
      <c r="BR108" s="31"/>
      <c r="BS108" s="31"/>
      <c r="BT108" s="31"/>
      <c r="BU108" s="31"/>
      <c r="BV108" s="31"/>
      <c r="BW108" s="31"/>
      <c r="BX108" s="31"/>
      <c r="BY108" s="31"/>
      <c r="BZ108" s="31"/>
      <c r="CA108" s="31"/>
      <c r="CB108" s="31"/>
    </row>
    <row r="109" spans="1:80" s="10" customFormat="1" ht="11.25" customHeight="1">
      <c r="A109" s="28">
        <v>6</v>
      </c>
      <c r="B109" s="28"/>
      <c r="C109" s="29" t="s">
        <v>100</v>
      </c>
      <c r="D109" s="29"/>
      <c r="E109" s="29"/>
      <c r="F109" s="29"/>
      <c r="G109" s="29"/>
      <c r="H109" s="29"/>
      <c r="I109" s="29"/>
      <c r="J109" s="29"/>
      <c r="K109" s="29"/>
      <c r="L109" s="29"/>
      <c r="M109" s="29"/>
      <c r="N109" s="29"/>
      <c r="O109" s="29"/>
      <c r="P109" s="29"/>
      <c r="Q109" s="29"/>
      <c r="R109" s="29"/>
      <c r="S109" s="29"/>
      <c r="T109" s="29"/>
      <c r="U109" s="29"/>
      <c r="V109" s="29"/>
      <c r="W109" s="29"/>
      <c r="X109" s="29"/>
      <c r="Y109" s="29" t="s">
        <v>69</v>
      </c>
      <c r="Z109" s="29"/>
      <c r="AA109" s="29"/>
      <c r="AB109" s="29"/>
      <c r="AC109" s="29"/>
      <c r="AD109" s="29"/>
      <c r="AE109" s="29"/>
      <c r="AF109" s="29"/>
      <c r="AG109" s="29"/>
      <c r="AH109" s="29"/>
      <c r="AI109" s="29"/>
      <c r="AJ109" s="33">
        <v>240</v>
      </c>
      <c r="AK109" s="33"/>
      <c r="AL109" s="33"/>
      <c r="AM109" s="33"/>
      <c r="AN109" s="33"/>
      <c r="AO109" s="31"/>
      <c r="AP109" s="31"/>
      <c r="AQ109" s="31"/>
      <c r="AR109" s="31"/>
      <c r="AS109" s="31"/>
      <c r="AT109" s="33">
        <v>240</v>
      </c>
      <c r="AU109" s="33"/>
      <c r="AV109" s="33"/>
      <c r="AW109" s="33"/>
      <c r="AX109" s="33"/>
      <c r="AY109" s="33">
        <v>240</v>
      </c>
      <c r="AZ109" s="33"/>
      <c r="BA109" s="33"/>
      <c r="BB109" s="33"/>
      <c r="BC109" s="33"/>
      <c r="BD109" s="31"/>
      <c r="BE109" s="31"/>
      <c r="BF109" s="31"/>
      <c r="BG109" s="31"/>
      <c r="BH109" s="31"/>
      <c r="BI109" s="33">
        <v>240</v>
      </c>
      <c r="BJ109" s="33"/>
      <c r="BK109" s="33"/>
      <c r="BL109" s="33"/>
      <c r="BM109" s="33"/>
      <c r="BN109" s="31"/>
      <c r="BO109" s="31"/>
      <c r="BP109" s="31"/>
      <c r="BQ109" s="31"/>
      <c r="BR109" s="31"/>
      <c r="BS109" s="31"/>
      <c r="BT109" s="31"/>
      <c r="BU109" s="31"/>
      <c r="BV109" s="31"/>
      <c r="BW109" s="31"/>
      <c r="BX109" s="31"/>
      <c r="BY109" s="31"/>
      <c r="BZ109" s="31"/>
      <c r="CA109" s="31"/>
      <c r="CB109" s="31"/>
    </row>
    <row r="110" spans="1:80" s="10" customFormat="1" ht="11.25" customHeight="1">
      <c r="A110" s="28">
        <v>7</v>
      </c>
      <c r="B110" s="28"/>
      <c r="C110" s="29" t="s">
        <v>101</v>
      </c>
      <c r="D110" s="29"/>
      <c r="E110" s="29"/>
      <c r="F110" s="29"/>
      <c r="G110" s="29"/>
      <c r="H110" s="29"/>
      <c r="I110" s="29"/>
      <c r="J110" s="29"/>
      <c r="K110" s="29"/>
      <c r="L110" s="29"/>
      <c r="M110" s="29"/>
      <c r="N110" s="29"/>
      <c r="O110" s="29"/>
      <c r="P110" s="29"/>
      <c r="Q110" s="29"/>
      <c r="R110" s="29"/>
      <c r="S110" s="29"/>
      <c r="T110" s="29"/>
      <c r="U110" s="29"/>
      <c r="V110" s="29"/>
      <c r="W110" s="29"/>
      <c r="X110" s="29"/>
      <c r="Y110" s="29" t="s">
        <v>69</v>
      </c>
      <c r="Z110" s="29"/>
      <c r="AA110" s="29"/>
      <c r="AB110" s="29"/>
      <c r="AC110" s="29"/>
      <c r="AD110" s="29"/>
      <c r="AE110" s="29"/>
      <c r="AF110" s="29"/>
      <c r="AG110" s="29"/>
      <c r="AH110" s="29"/>
      <c r="AI110" s="29"/>
      <c r="AJ110" s="33">
        <v>165</v>
      </c>
      <c r="AK110" s="33"/>
      <c r="AL110" s="33"/>
      <c r="AM110" s="33"/>
      <c r="AN110" s="33"/>
      <c r="AO110" s="31"/>
      <c r="AP110" s="31"/>
      <c r="AQ110" s="31"/>
      <c r="AR110" s="31"/>
      <c r="AS110" s="31"/>
      <c r="AT110" s="33">
        <v>165</v>
      </c>
      <c r="AU110" s="33"/>
      <c r="AV110" s="33"/>
      <c r="AW110" s="33"/>
      <c r="AX110" s="33"/>
      <c r="AY110" s="33">
        <v>165</v>
      </c>
      <c r="AZ110" s="33"/>
      <c r="BA110" s="33"/>
      <c r="BB110" s="33"/>
      <c r="BC110" s="33"/>
      <c r="BD110" s="31"/>
      <c r="BE110" s="31"/>
      <c r="BF110" s="31"/>
      <c r="BG110" s="31"/>
      <c r="BH110" s="31"/>
      <c r="BI110" s="33">
        <v>165</v>
      </c>
      <c r="BJ110" s="33"/>
      <c r="BK110" s="33"/>
      <c r="BL110" s="33"/>
      <c r="BM110" s="33"/>
      <c r="BN110" s="31"/>
      <c r="BO110" s="31"/>
      <c r="BP110" s="31"/>
      <c r="BQ110" s="31"/>
      <c r="BR110" s="31"/>
      <c r="BS110" s="31"/>
      <c r="BT110" s="31"/>
      <c r="BU110" s="31"/>
      <c r="BV110" s="31"/>
      <c r="BW110" s="31"/>
      <c r="BX110" s="31"/>
      <c r="BY110" s="31"/>
      <c r="BZ110" s="31"/>
      <c r="CA110" s="31"/>
      <c r="CB110" s="31"/>
    </row>
    <row r="111" spans="1:80" s="6" customFormat="1" ht="12" customHeight="1">
      <c r="A111" s="27" t="s">
        <v>77</v>
      </c>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c r="CB111" s="27"/>
    </row>
    <row r="112" spans="1:80" s="10" customFormat="1" ht="11.25" customHeight="1">
      <c r="A112" s="28">
        <v>1</v>
      </c>
      <c r="B112" s="28"/>
      <c r="C112" s="29" t="s">
        <v>102</v>
      </c>
      <c r="D112" s="29"/>
      <c r="E112" s="29"/>
      <c r="F112" s="29"/>
      <c r="G112" s="29"/>
      <c r="H112" s="29"/>
      <c r="I112" s="29"/>
      <c r="J112" s="29"/>
      <c r="K112" s="29"/>
      <c r="L112" s="29"/>
      <c r="M112" s="29"/>
      <c r="N112" s="29"/>
      <c r="O112" s="29"/>
      <c r="P112" s="29"/>
      <c r="Q112" s="29"/>
      <c r="R112" s="29"/>
      <c r="S112" s="29"/>
      <c r="T112" s="29"/>
      <c r="U112" s="29"/>
      <c r="V112" s="29"/>
      <c r="W112" s="29"/>
      <c r="X112" s="29"/>
      <c r="Y112" s="29" t="s">
        <v>79</v>
      </c>
      <c r="Z112" s="29"/>
      <c r="AA112" s="29"/>
      <c r="AB112" s="29" t="s">
        <v>72</v>
      </c>
      <c r="AC112" s="29"/>
      <c r="AD112" s="29"/>
      <c r="AE112" s="29"/>
      <c r="AF112" s="29"/>
      <c r="AG112" s="29"/>
      <c r="AH112" s="29"/>
      <c r="AI112" s="29"/>
      <c r="AJ112" s="30">
        <v>427.93400000000003</v>
      </c>
      <c r="AK112" s="30"/>
      <c r="AL112" s="30"/>
      <c r="AM112" s="30"/>
      <c r="AN112" s="30"/>
      <c r="AO112" s="31"/>
      <c r="AP112" s="31"/>
      <c r="AQ112" s="31"/>
      <c r="AR112" s="31"/>
      <c r="AS112" s="31"/>
      <c r="AT112" s="30">
        <v>427.93400000000003</v>
      </c>
      <c r="AU112" s="30"/>
      <c r="AV112" s="30"/>
      <c r="AW112" s="30"/>
      <c r="AX112" s="30"/>
      <c r="AY112" s="30">
        <v>334.762</v>
      </c>
      <c r="AZ112" s="30"/>
      <c r="BA112" s="30"/>
      <c r="BB112" s="30"/>
      <c r="BC112" s="30"/>
      <c r="BD112" s="31"/>
      <c r="BE112" s="31"/>
      <c r="BF112" s="31"/>
      <c r="BG112" s="31"/>
      <c r="BH112" s="31"/>
      <c r="BI112" s="30">
        <v>334.762</v>
      </c>
      <c r="BJ112" s="30"/>
      <c r="BK112" s="30"/>
      <c r="BL112" s="30"/>
      <c r="BM112" s="30"/>
      <c r="BN112" s="30">
        <v>-93.171999999999997</v>
      </c>
      <c r="BO112" s="30"/>
      <c r="BP112" s="30"/>
      <c r="BQ112" s="30"/>
      <c r="BR112" s="30"/>
      <c r="BS112" s="31"/>
      <c r="BT112" s="31"/>
      <c r="BU112" s="31"/>
      <c r="BV112" s="31"/>
      <c r="BW112" s="31"/>
      <c r="BX112" s="30">
        <v>-93.171999999999997</v>
      </c>
      <c r="BY112" s="30"/>
      <c r="BZ112" s="30"/>
      <c r="CA112" s="30"/>
      <c r="CB112" s="30"/>
    </row>
    <row r="113" spans="1:80" s="6" customFormat="1" ht="11.25" customHeight="1">
      <c r="A113" s="37" t="s">
        <v>66</v>
      </c>
      <c r="B113" s="37"/>
      <c r="C113" s="37"/>
      <c r="D113" s="37"/>
      <c r="E113" s="37"/>
      <c r="F113" s="37"/>
      <c r="G113" s="37"/>
      <c r="H113" s="37"/>
      <c r="I113" s="37"/>
      <c r="J113" s="37"/>
      <c r="K113" s="37"/>
      <c r="L113" s="37"/>
      <c r="M113" s="37"/>
      <c r="N113" s="37"/>
      <c r="O113" s="37"/>
      <c r="P113" s="37"/>
      <c r="Q113" s="37"/>
      <c r="R113" s="37"/>
      <c r="S113" s="37"/>
      <c r="T113" s="37"/>
      <c r="U113" s="37"/>
      <c r="V113" s="37"/>
      <c r="W113" s="37"/>
      <c r="X113" s="37"/>
      <c r="Y113" s="37"/>
      <c r="Z113" s="37"/>
      <c r="AA113" s="37"/>
      <c r="AB113" s="37"/>
      <c r="AC113" s="37"/>
      <c r="AD113" s="37"/>
      <c r="AE113" s="37"/>
      <c r="AF113" s="37"/>
      <c r="AG113" s="37"/>
      <c r="AH113" s="37"/>
      <c r="AI113" s="37"/>
      <c r="AJ113" s="37"/>
      <c r="AK113" s="37"/>
      <c r="AL113" s="37"/>
      <c r="AM113" s="37"/>
      <c r="AN113" s="37"/>
      <c r="AO113" s="37"/>
      <c r="AP113" s="37"/>
      <c r="AQ113" s="37"/>
      <c r="AR113" s="37"/>
      <c r="AS113" s="37"/>
      <c r="AT113" s="37"/>
      <c r="AU113" s="37"/>
      <c r="AV113" s="37"/>
      <c r="AW113" s="37"/>
      <c r="AX113" s="37"/>
      <c r="AY113" s="37"/>
      <c r="AZ113" s="37"/>
      <c r="BA113" s="37"/>
      <c r="BB113" s="37"/>
      <c r="BC113" s="37"/>
      <c r="BD113" s="37"/>
      <c r="BE113" s="37"/>
      <c r="BF113" s="37"/>
      <c r="BG113" s="37"/>
      <c r="BH113" s="37"/>
      <c r="BI113" s="37"/>
      <c r="BJ113" s="37"/>
      <c r="BK113" s="37"/>
      <c r="BL113" s="37"/>
      <c r="BM113" s="37"/>
      <c r="BN113" s="37"/>
      <c r="BO113" s="37"/>
      <c r="BP113" s="37"/>
      <c r="BQ113" s="37"/>
      <c r="BR113" s="37"/>
      <c r="BS113" s="37"/>
      <c r="BT113" s="37"/>
      <c r="BU113" s="37"/>
      <c r="BV113" s="37"/>
      <c r="BW113" s="37"/>
      <c r="BX113" s="37"/>
      <c r="BY113" s="37"/>
      <c r="BZ113" s="37"/>
      <c r="CA113" s="37"/>
      <c r="CB113" s="37"/>
    </row>
    <row r="114" spans="1:80" s="6" customFormat="1" ht="32.25" customHeight="1">
      <c r="A114" s="38" t="s">
        <v>103</v>
      </c>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c r="AA114" s="38"/>
      <c r="AB114" s="38"/>
      <c r="AC114" s="38"/>
      <c r="AD114" s="38"/>
      <c r="AE114" s="38"/>
      <c r="AF114" s="38"/>
      <c r="AG114" s="38"/>
      <c r="AH114" s="38"/>
      <c r="AI114" s="38"/>
      <c r="AJ114" s="38"/>
      <c r="AK114" s="38"/>
      <c r="AL114" s="38"/>
      <c r="AM114" s="38"/>
      <c r="AN114" s="38"/>
      <c r="AO114" s="38"/>
      <c r="AP114" s="38"/>
      <c r="AQ114" s="38"/>
      <c r="AR114" s="38"/>
      <c r="AS114" s="38"/>
      <c r="AT114" s="38"/>
      <c r="AU114" s="38"/>
      <c r="AV114" s="38"/>
      <c r="AW114" s="38"/>
      <c r="AX114" s="38"/>
      <c r="AY114" s="38"/>
      <c r="AZ114" s="38"/>
      <c r="BA114" s="38"/>
      <c r="BB114" s="38"/>
      <c r="BC114" s="38"/>
      <c r="BD114" s="38"/>
      <c r="BE114" s="38"/>
      <c r="BF114" s="38"/>
      <c r="BG114" s="38"/>
      <c r="BH114" s="38"/>
      <c r="BI114" s="38"/>
      <c r="BJ114" s="38"/>
      <c r="BK114" s="38"/>
      <c r="BL114" s="38"/>
      <c r="BM114" s="38"/>
      <c r="BN114" s="38"/>
      <c r="BO114" s="38"/>
      <c r="BP114" s="38"/>
      <c r="BQ114" s="38"/>
      <c r="BR114" s="38"/>
      <c r="BS114" s="38"/>
      <c r="BT114" s="38"/>
      <c r="BU114" s="38"/>
      <c r="BV114" s="38"/>
      <c r="BW114" s="38"/>
      <c r="BX114" s="38"/>
      <c r="BY114" s="38"/>
      <c r="BZ114" s="38"/>
      <c r="CA114" s="38"/>
      <c r="CB114" s="38"/>
    </row>
    <row r="115" spans="1:80" s="10" customFormat="1" ht="11.25" customHeight="1">
      <c r="A115" s="28">
        <v>2</v>
      </c>
      <c r="B115" s="28"/>
      <c r="C115" s="29" t="s">
        <v>104</v>
      </c>
      <c r="D115" s="29"/>
      <c r="E115" s="29"/>
      <c r="F115" s="29"/>
      <c r="G115" s="29"/>
      <c r="H115" s="29"/>
      <c r="I115" s="29"/>
      <c r="J115" s="29"/>
      <c r="K115" s="29"/>
      <c r="L115" s="29"/>
      <c r="M115" s="29"/>
      <c r="N115" s="29"/>
      <c r="O115" s="29"/>
      <c r="P115" s="29"/>
      <c r="Q115" s="29"/>
      <c r="R115" s="29"/>
      <c r="S115" s="29"/>
      <c r="T115" s="29"/>
      <c r="U115" s="29"/>
      <c r="V115" s="29"/>
      <c r="W115" s="29"/>
      <c r="X115" s="29"/>
      <c r="Y115" s="29" t="s">
        <v>79</v>
      </c>
      <c r="Z115" s="29"/>
      <c r="AA115" s="29"/>
      <c r="AB115" s="29" t="s">
        <v>72</v>
      </c>
      <c r="AC115" s="29"/>
      <c r="AD115" s="29"/>
      <c r="AE115" s="29"/>
      <c r="AF115" s="29"/>
      <c r="AG115" s="29"/>
      <c r="AH115" s="29"/>
      <c r="AI115" s="29"/>
      <c r="AJ115" s="44">
        <v>20.399999999999999</v>
      </c>
      <c r="AK115" s="44"/>
      <c r="AL115" s="44"/>
      <c r="AM115" s="44"/>
      <c r="AN115" s="44"/>
      <c r="AO115" s="31"/>
      <c r="AP115" s="31"/>
      <c r="AQ115" s="31"/>
      <c r="AR115" s="31"/>
      <c r="AS115" s="31"/>
      <c r="AT115" s="44">
        <v>20.399999999999999</v>
      </c>
      <c r="AU115" s="44"/>
      <c r="AV115" s="44"/>
      <c r="AW115" s="44"/>
      <c r="AX115" s="44"/>
      <c r="AY115" s="45">
        <v>15.62</v>
      </c>
      <c r="AZ115" s="45"/>
      <c r="BA115" s="45"/>
      <c r="BB115" s="45"/>
      <c r="BC115" s="45"/>
      <c r="BD115" s="31"/>
      <c r="BE115" s="31"/>
      <c r="BF115" s="31"/>
      <c r="BG115" s="31"/>
      <c r="BH115" s="31"/>
      <c r="BI115" s="45">
        <v>15.62</v>
      </c>
      <c r="BJ115" s="45"/>
      <c r="BK115" s="45"/>
      <c r="BL115" s="45"/>
      <c r="BM115" s="45"/>
      <c r="BN115" s="45">
        <v>-4.78</v>
      </c>
      <c r="BO115" s="45"/>
      <c r="BP115" s="45"/>
      <c r="BQ115" s="45"/>
      <c r="BR115" s="45"/>
      <c r="BS115" s="31"/>
      <c r="BT115" s="31"/>
      <c r="BU115" s="31"/>
      <c r="BV115" s="31"/>
      <c r="BW115" s="31"/>
      <c r="BX115" s="45">
        <v>-4.78</v>
      </c>
      <c r="BY115" s="45"/>
      <c r="BZ115" s="45"/>
      <c r="CA115" s="45"/>
      <c r="CB115" s="45"/>
    </row>
    <row r="116" spans="1:80" s="10" customFormat="1" ht="11.25" customHeight="1">
      <c r="A116" s="28">
        <v>3</v>
      </c>
      <c r="B116" s="28"/>
      <c r="C116" s="29" t="s">
        <v>105</v>
      </c>
      <c r="D116" s="29"/>
      <c r="E116" s="29"/>
      <c r="F116" s="29"/>
      <c r="G116" s="29"/>
      <c r="H116" s="29"/>
      <c r="I116" s="29"/>
      <c r="J116" s="29"/>
      <c r="K116" s="29"/>
      <c r="L116" s="29"/>
      <c r="M116" s="29"/>
      <c r="N116" s="29"/>
      <c r="O116" s="29"/>
      <c r="P116" s="29"/>
      <c r="Q116" s="29"/>
      <c r="R116" s="29"/>
      <c r="S116" s="29"/>
      <c r="T116" s="29"/>
      <c r="U116" s="29"/>
      <c r="V116" s="29"/>
      <c r="W116" s="29"/>
      <c r="X116" s="29"/>
      <c r="Y116" s="29" t="s">
        <v>79</v>
      </c>
      <c r="Z116" s="29"/>
      <c r="AA116" s="29"/>
      <c r="AB116" s="29" t="s">
        <v>72</v>
      </c>
      <c r="AC116" s="29"/>
      <c r="AD116" s="29"/>
      <c r="AE116" s="29"/>
      <c r="AF116" s="29"/>
      <c r="AG116" s="29"/>
      <c r="AH116" s="29"/>
      <c r="AI116" s="29"/>
      <c r="AJ116" s="44">
        <v>30.3</v>
      </c>
      <c r="AK116" s="44"/>
      <c r="AL116" s="44"/>
      <c r="AM116" s="44"/>
      <c r="AN116" s="44"/>
      <c r="AO116" s="31"/>
      <c r="AP116" s="31"/>
      <c r="AQ116" s="31"/>
      <c r="AR116" s="31"/>
      <c r="AS116" s="31"/>
      <c r="AT116" s="44">
        <v>30.3</v>
      </c>
      <c r="AU116" s="44"/>
      <c r="AV116" s="44"/>
      <c r="AW116" s="44"/>
      <c r="AX116" s="44"/>
      <c r="AY116" s="45">
        <v>20.420000000000002</v>
      </c>
      <c r="AZ116" s="45"/>
      <c r="BA116" s="45"/>
      <c r="BB116" s="45"/>
      <c r="BC116" s="45"/>
      <c r="BD116" s="31"/>
      <c r="BE116" s="31"/>
      <c r="BF116" s="31"/>
      <c r="BG116" s="31"/>
      <c r="BH116" s="31"/>
      <c r="BI116" s="45">
        <v>20.420000000000002</v>
      </c>
      <c r="BJ116" s="45"/>
      <c r="BK116" s="45"/>
      <c r="BL116" s="45"/>
      <c r="BM116" s="45"/>
      <c r="BN116" s="45">
        <v>-9.8800000000000008</v>
      </c>
      <c r="BO116" s="45"/>
      <c r="BP116" s="45"/>
      <c r="BQ116" s="45"/>
      <c r="BR116" s="45"/>
      <c r="BS116" s="31"/>
      <c r="BT116" s="31"/>
      <c r="BU116" s="31"/>
      <c r="BV116" s="31"/>
      <c r="BW116" s="31"/>
      <c r="BX116" s="45">
        <v>-9.8800000000000008</v>
      </c>
      <c r="BY116" s="45"/>
      <c r="BZ116" s="45"/>
      <c r="CA116" s="45"/>
      <c r="CB116" s="45"/>
    </row>
    <row r="117" spans="1:80" s="10" customFormat="1" ht="21.75" customHeight="1">
      <c r="A117" s="28">
        <v>4</v>
      </c>
      <c r="B117" s="28"/>
      <c r="C117" s="29" t="s">
        <v>106</v>
      </c>
      <c r="D117" s="29"/>
      <c r="E117" s="29"/>
      <c r="F117" s="29"/>
      <c r="G117" s="29"/>
      <c r="H117" s="29"/>
      <c r="I117" s="29"/>
      <c r="J117" s="29"/>
      <c r="K117" s="29"/>
      <c r="L117" s="29"/>
      <c r="M117" s="29"/>
      <c r="N117" s="29"/>
      <c r="O117" s="29"/>
      <c r="P117" s="29"/>
      <c r="Q117" s="29"/>
      <c r="R117" s="29"/>
      <c r="S117" s="29"/>
      <c r="T117" s="29"/>
      <c r="U117" s="29"/>
      <c r="V117" s="29"/>
      <c r="W117" s="29"/>
      <c r="X117" s="29"/>
      <c r="Y117" s="29" t="s">
        <v>79</v>
      </c>
      <c r="Z117" s="29"/>
      <c r="AA117" s="29"/>
      <c r="AB117" s="29" t="s">
        <v>72</v>
      </c>
      <c r="AC117" s="29"/>
      <c r="AD117" s="29"/>
      <c r="AE117" s="29"/>
      <c r="AF117" s="29"/>
      <c r="AG117" s="29"/>
      <c r="AH117" s="29"/>
      <c r="AI117" s="29"/>
      <c r="AJ117" s="30">
        <v>274.36700000000002</v>
      </c>
      <c r="AK117" s="30"/>
      <c r="AL117" s="30"/>
      <c r="AM117" s="30"/>
      <c r="AN117" s="30"/>
      <c r="AO117" s="31"/>
      <c r="AP117" s="31"/>
      <c r="AQ117" s="31"/>
      <c r="AR117" s="31"/>
      <c r="AS117" s="31"/>
      <c r="AT117" s="30">
        <v>274.36700000000002</v>
      </c>
      <c r="AU117" s="30"/>
      <c r="AV117" s="30"/>
      <c r="AW117" s="30"/>
      <c r="AX117" s="30"/>
      <c r="AY117" s="45">
        <v>249.41</v>
      </c>
      <c r="AZ117" s="45"/>
      <c r="BA117" s="45"/>
      <c r="BB117" s="45"/>
      <c r="BC117" s="45"/>
      <c r="BD117" s="31"/>
      <c r="BE117" s="31"/>
      <c r="BF117" s="31"/>
      <c r="BG117" s="31"/>
      <c r="BH117" s="31"/>
      <c r="BI117" s="45">
        <v>249.41</v>
      </c>
      <c r="BJ117" s="45"/>
      <c r="BK117" s="45"/>
      <c r="BL117" s="45"/>
      <c r="BM117" s="45"/>
      <c r="BN117" s="30">
        <v>-24.957000000000001</v>
      </c>
      <c r="BO117" s="30"/>
      <c r="BP117" s="30"/>
      <c r="BQ117" s="30"/>
      <c r="BR117" s="30"/>
      <c r="BS117" s="31"/>
      <c r="BT117" s="31"/>
      <c r="BU117" s="31"/>
      <c r="BV117" s="31"/>
      <c r="BW117" s="31"/>
      <c r="BX117" s="30">
        <v>-24.957000000000001</v>
      </c>
      <c r="BY117" s="30"/>
      <c r="BZ117" s="30"/>
      <c r="CA117" s="30"/>
      <c r="CB117" s="30"/>
    </row>
    <row r="118" spans="1:80" s="10" customFormat="1" ht="11.25" customHeight="1">
      <c r="A118" s="28">
        <v>5</v>
      </c>
      <c r="B118" s="28"/>
      <c r="C118" s="29" t="s">
        <v>107</v>
      </c>
      <c r="D118" s="29"/>
      <c r="E118" s="29"/>
      <c r="F118" s="29"/>
      <c r="G118" s="29"/>
      <c r="H118" s="29"/>
      <c r="I118" s="29"/>
      <c r="J118" s="29"/>
      <c r="K118" s="29"/>
      <c r="L118" s="29"/>
      <c r="M118" s="29"/>
      <c r="N118" s="29"/>
      <c r="O118" s="29"/>
      <c r="P118" s="29"/>
      <c r="Q118" s="29"/>
      <c r="R118" s="29"/>
      <c r="S118" s="29"/>
      <c r="T118" s="29"/>
      <c r="U118" s="29"/>
      <c r="V118" s="29"/>
      <c r="W118" s="29"/>
      <c r="X118" s="29"/>
      <c r="Y118" s="29" t="s">
        <v>81</v>
      </c>
      <c r="Z118" s="29"/>
      <c r="AA118" s="29"/>
      <c r="AB118" s="29" t="s">
        <v>72</v>
      </c>
      <c r="AC118" s="29"/>
      <c r="AD118" s="29"/>
      <c r="AE118" s="29"/>
      <c r="AF118" s="29"/>
      <c r="AG118" s="29"/>
      <c r="AH118" s="29"/>
      <c r="AI118" s="29"/>
      <c r="AJ118" s="34">
        <v>25829</v>
      </c>
      <c r="AK118" s="34"/>
      <c r="AL118" s="34"/>
      <c r="AM118" s="34"/>
      <c r="AN118" s="34"/>
      <c r="AO118" s="31"/>
      <c r="AP118" s="31"/>
      <c r="AQ118" s="31"/>
      <c r="AR118" s="31"/>
      <c r="AS118" s="31"/>
      <c r="AT118" s="34">
        <v>25829</v>
      </c>
      <c r="AU118" s="34"/>
      <c r="AV118" s="34"/>
      <c r="AW118" s="34"/>
      <c r="AX118" s="34"/>
      <c r="AY118" s="34">
        <v>26830</v>
      </c>
      <c r="AZ118" s="34"/>
      <c r="BA118" s="34"/>
      <c r="BB118" s="34"/>
      <c r="BC118" s="34"/>
      <c r="BD118" s="31"/>
      <c r="BE118" s="31"/>
      <c r="BF118" s="31"/>
      <c r="BG118" s="31"/>
      <c r="BH118" s="31"/>
      <c r="BI118" s="34">
        <v>26830</v>
      </c>
      <c r="BJ118" s="34"/>
      <c r="BK118" s="34"/>
      <c r="BL118" s="34"/>
      <c r="BM118" s="34"/>
      <c r="BN118" s="34">
        <v>1001</v>
      </c>
      <c r="BO118" s="34"/>
      <c r="BP118" s="34"/>
      <c r="BQ118" s="34"/>
      <c r="BR118" s="34"/>
      <c r="BS118" s="31"/>
      <c r="BT118" s="31"/>
      <c r="BU118" s="31"/>
      <c r="BV118" s="31"/>
      <c r="BW118" s="31"/>
      <c r="BX118" s="34">
        <v>1001</v>
      </c>
      <c r="BY118" s="34"/>
      <c r="BZ118" s="34"/>
      <c r="CA118" s="34"/>
      <c r="CB118" s="34"/>
    </row>
    <row r="119" spans="1:80" s="10" customFormat="1" ht="11.25" customHeight="1">
      <c r="A119" s="28">
        <v>6</v>
      </c>
      <c r="B119" s="28"/>
      <c r="C119" s="29" t="s">
        <v>108</v>
      </c>
      <c r="D119" s="29"/>
      <c r="E119" s="29"/>
      <c r="F119" s="29"/>
      <c r="G119" s="29"/>
      <c r="H119" s="29"/>
      <c r="I119" s="29"/>
      <c r="J119" s="29"/>
      <c r="K119" s="29"/>
      <c r="L119" s="29"/>
      <c r="M119" s="29"/>
      <c r="N119" s="29"/>
      <c r="O119" s="29"/>
      <c r="P119" s="29"/>
      <c r="Q119" s="29"/>
      <c r="R119" s="29"/>
      <c r="S119" s="29"/>
      <c r="T119" s="29"/>
      <c r="U119" s="29"/>
      <c r="V119" s="29"/>
      <c r="W119" s="29"/>
      <c r="X119" s="29"/>
      <c r="Y119" s="29" t="s">
        <v>81</v>
      </c>
      <c r="Z119" s="29"/>
      <c r="AA119" s="29"/>
      <c r="AB119" s="29" t="s">
        <v>72</v>
      </c>
      <c r="AC119" s="29"/>
      <c r="AD119" s="29"/>
      <c r="AE119" s="29"/>
      <c r="AF119" s="29"/>
      <c r="AG119" s="29"/>
      <c r="AH119" s="29"/>
      <c r="AI119" s="29"/>
      <c r="AJ119" s="34">
        <v>1073</v>
      </c>
      <c r="AK119" s="34"/>
      <c r="AL119" s="34"/>
      <c r="AM119" s="34"/>
      <c r="AN119" s="34"/>
      <c r="AO119" s="31"/>
      <c r="AP119" s="31"/>
      <c r="AQ119" s="31"/>
      <c r="AR119" s="31"/>
      <c r="AS119" s="31"/>
      <c r="AT119" s="34">
        <v>1073</v>
      </c>
      <c r="AU119" s="34"/>
      <c r="AV119" s="34"/>
      <c r="AW119" s="34"/>
      <c r="AX119" s="34"/>
      <c r="AY119" s="33">
        <v>476</v>
      </c>
      <c r="AZ119" s="33"/>
      <c r="BA119" s="33"/>
      <c r="BB119" s="33"/>
      <c r="BC119" s="33"/>
      <c r="BD119" s="31"/>
      <c r="BE119" s="31"/>
      <c r="BF119" s="31"/>
      <c r="BG119" s="31"/>
      <c r="BH119" s="31"/>
      <c r="BI119" s="33">
        <v>476</v>
      </c>
      <c r="BJ119" s="33"/>
      <c r="BK119" s="33"/>
      <c r="BL119" s="33"/>
      <c r="BM119" s="33"/>
      <c r="BN119" s="33">
        <v>-597</v>
      </c>
      <c r="BO119" s="33"/>
      <c r="BP119" s="33"/>
      <c r="BQ119" s="33"/>
      <c r="BR119" s="33"/>
      <c r="BS119" s="31"/>
      <c r="BT119" s="31"/>
      <c r="BU119" s="31"/>
      <c r="BV119" s="31"/>
      <c r="BW119" s="31"/>
      <c r="BX119" s="33">
        <v>-597</v>
      </c>
      <c r="BY119" s="33"/>
      <c r="BZ119" s="33"/>
      <c r="CA119" s="33"/>
      <c r="CB119" s="33"/>
    </row>
    <row r="120" spans="1:80" s="10" customFormat="1" ht="11.25" customHeight="1">
      <c r="A120" s="28">
        <v>7</v>
      </c>
      <c r="B120" s="28"/>
      <c r="C120" s="29" t="s">
        <v>109</v>
      </c>
      <c r="D120" s="29"/>
      <c r="E120" s="29"/>
      <c r="F120" s="29"/>
      <c r="G120" s="29"/>
      <c r="H120" s="29"/>
      <c r="I120" s="29"/>
      <c r="J120" s="29"/>
      <c r="K120" s="29"/>
      <c r="L120" s="29"/>
      <c r="M120" s="29"/>
      <c r="N120" s="29"/>
      <c r="O120" s="29"/>
      <c r="P120" s="29"/>
      <c r="Q120" s="29"/>
      <c r="R120" s="29"/>
      <c r="S120" s="29"/>
      <c r="T120" s="29"/>
      <c r="U120" s="29"/>
      <c r="V120" s="29"/>
      <c r="W120" s="29"/>
      <c r="X120" s="29"/>
      <c r="Y120" s="29" t="s">
        <v>81</v>
      </c>
      <c r="Z120" s="29"/>
      <c r="AA120" s="29"/>
      <c r="AB120" s="29" t="s">
        <v>72</v>
      </c>
      <c r="AC120" s="29"/>
      <c r="AD120" s="29"/>
      <c r="AE120" s="29"/>
      <c r="AF120" s="29"/>
      <c r="AG120" s="29"/>
      <c r="AH120" s="29"/>
      <c r="AI120" s="29"/>
      <c r="AJ120" s="34">
        <v>14983</v>
      </c>
      <c r="AK120" s="34"/>
      <c r="AL120" s="34"/>
      <c r="AM120" s="34"/>
      <c r="AN120" s="34"/>
      <c r="AO120" s="31"/>
      <c r="AP120" s="31"/>
      <c r="AQ120" s="31"/>
      <c r="AR120" s="31"/>
      <c r="AS120" s="31"/>
      <c r="AT120" s="34">
        <v>14983</v>
      </c>
      <c r="AU120" s="34"/>
      <c r="AV120" s="34"/>
      <c r="AW120" s="34"/>
      <c r="AX120" s="34"/>
      <c r="AY120" s="34">
        <v>6173</v>
      </c>
      <c r="AZ120" s="34"/>
      <c r="BA120" s="34"/>
      <c r="BB120" s="34"/>
      <c r="BC120" s="34"/>
      <c r="BD120" s="31"/>
      <c r="BE120" s="31"/>
      <c r="BF120" s="31"/>
      <c r="BG120" s="31"/>
      <c r="BH120" s="31"/>
      <c r="BI120" s="34">
        <v>6173</v>
      </c>
      <c r="BJ120" s="34"/>
      <c r="BK120" s="34"/>
      <c r="BL120" s="34"/>
      <c r="BM120" s="34"/>
      <c r="BN120" s="34">
        <v>-8810</v>
      </c>
      <c r="BO120" s="34"/>
      <c r="BP120" s="34"/>
      <c r="BQ120" s="34"/>
      <c r="BR120" s="34"/>
      <c r="BS120" s="31"/>
      <c r="BT120" s="31"/>
      <c r="BU120" s="31"/>
      <c r="BV120" s="31"/>
      <c r="BW120" s="31"/>
      <c r="BX120" s="34">
        <v>-8810</v>
      </c>
      <c r="BY120" s="34"/>
      <c r="BZ120" s="34"/>
      <c r="CA120" s="34"/>
      <c r="CB120" s="34"/>
    </row>
    <row r="121" spans="1:80" s="10" customFormat="1" ht="11.25" customHeight="1">
      <c r="A121" s="28">
        <v>8</v>
      </c>
      <c r="B121" s="28"/>
      <c r="C121" s="29" t="s">
        <v>110</v>
      </c>
      <c r="D121" s="29"/>
      <c r="E121" s="29"/>
      <c r="F121" s="29"/>
      <c r="G121" s="29"/>
      <c r="H121" s="29"/>
      <c r="I121" s="29"/>
      <c r="J121" s="29"/>
      <c r="K121" s="29"/>
      <c r="L121" s="29"/>
      <c r="M121" s="29"/>
      <c r="N121" s="29"/>
      <c r="O121" s="29"/>
      <c r="P121" s="29"/>
      <c r="Q121" s="29"/>
      <c r="R121" s="29"/>
      <c r="S121" s="29"/>
      <c r="T121" s="29"/>
      <c r="U121" s="29"/>
      <c r="V121" s="29"/>
      <c r="W121" s="29"/>
      <c r="X121" s="29"/>
      <c r="Y121" s="29" t="s">
        <v>111</v>
      </c>
      <c r="Z121" s="29"/>
      <c r="AA121" s="29"/>
      <c r="AB121" s="29" t="s">
        <v>72</v>
      </c>
      <c r="AC121" s="29"/>
      <c r="AD121" s="29"/>
      <c r="AE121" s="29"/>
      <c r="AF121" s="29"/>
      <c r="AG121" s="29"/>
      <c r="AH121" s="29"/>
      <c r="AI121" s="29"/>
      <c r="AJ121" s="34">
        <v>15157</v>
      </c>
      <c r="AK121" s="34"/>
      <c r="AL121" s="34"/>
      <c r="AM121" s="34"/>
      <c r="AN121" s="34"/>
      <c r="AO121" s="31"/>
      <c r="AP121" s="31"/>
      <c r="AQ121" s="31"/>
      <c r="AR121" s="31"/>
      <c r="AS121" s="31"/>
      <c r="AT121" s="34">
        <v>15157</v>
      </c>
      <c r="AU121" s="34"/>
      <c r="AV121" s="34"/>
      <c r="AW121" s="34"/>
      <c r="AX121" s="34"/>
      <c r="AY121" s="34">
        <v>7064</v>
      </c>
      <c r="AZ121" s="34"/>
      <c r="BA121" s="34"/>
      <c r="BB121" s="34"/>
      <c r="BC121" s="34"/>
      <c r="BD121" s="31"/>
      <c r="BE121" s="31"/>
      <c r="BF121" s="31"/>
      <c r="BG121" s="31"/>
      <c r="BH121" s="31"/>
      <c r="BI121" s="34">
        <v>7064</v>
      </c>
      <c r="BJ121" s="34"/>
      <c r="BK121" s="34"/>
      <c r="BL121" s="34"/>
      <c r="BM121" s="34"/>
      <c r="BN121" s="34">
        <v>-8093</v>
      </c>
      <c r="BO121" s="34"/>
      <c r="BP121" s="34"/>
      <c r="BQ121" s="34"/>
      <c r="BR121" s="34"/>
      <c r="BS121" s="31"/>
      <c r="BT121" s="31"/>
      <c r="BU121" s="31"/>
      <c r="BV121" s="31"/>
      <c r="BW121" s="31"/>
      <c r="BX121" s="34">
        <v>-8093</v>
      </c>
      <c r="BY121" s="34"/>
      <c r="BZ121" s="34"/>
      <c r="CA121" s="34"/>
      <c r="CB121" s="34"/>
    </row>
    <row r="122" spans="1:80" s="6" customFormat="1" ht="11.25" customHeight="1">
      <c r="A122" s="37" t="s">
        <v>66</v>
      </c>
      <c r="B122" s="37"/>
      <c r="C122" s="37"/>
      <c r="D122" s="37"/>
      <c r="E122" s="37"/>
      <c r="F122" s="37"/>
      <c r="G122" s="37"/>
      <c r="H122" s="37"/>
      <c r="I122" s="37"/>
      <c r="J122" s="37"/>
      <c r="K122" s="37"/>
      <c r="L122" s="37"/>
      <c r="M122" s="37"/>
      <c r="N122" s="37"/>
      <c r="O122" s="37"/>
      <c r="P122" s="37"/>
      <c r="Q122" s="37"/>
      <c r="R122" s="37"/>
      <c r="S122" s="37"/>
      <c r="T122" s="37"/>
      <c r="U122" s="37"/>
      <c r="V122" s="37"/>
      <c r="W122" s="37"/>
      <c r="X122" s="37"/>
      <c r="Y122" s="37"/>
      <c r="Z122" s="37"/>
      <c r="AA122" s="37"/>
      <c r="AB122" s="37"/>
      <c r="AC122" s="37"/>
      <c r="AD122" s="37"/>
      <c r="AE122" s="37"/>
      <c r="AF122" s="37"/>
      <c r="AG122" s="37"/>
      <c r="AH122" s="37"/>
      <c r="AI122" s="37"/>
      <c r="AJ122" s="37"/>
      <c r="AK122" s="37"/>
      <c r="AL122" s="37"/>
      <c r="AM122" s="37"/>
      <c r="AN122" s="37"/>
      <c r="AO122" s="37"/>
      <c r="AP122" s="37"/>
      <c r="AQ122" s="37"/>
      <c r="AR122" s="37"/>
      <c r="AS122" s="37"/>
      <c r="AT122" s="37"/>
      <c r="AU122" s="37"/>
      <c r="AV122" s="37"/>
      <c r="AW122" s="37"/>
      <c r="AX122" s="37"/>
      <c r="AY122" s="37"/>
      <c r="AZ122" s="37"/>
      <c r="BA122" s="37"/>
      <c r="BB122" s="37"/>
      <c r="BC122" s="37"/>
      <c r="BD122" s="37"/>
      <c r="BE122" s="37"/>
      <c r="BF122" s="37"/>
      <c r="BG122" s="37"/>
      <c r="BH122" s="37"/>
      <c r="BI122" s="37"/>
      <c r="BJ122" s="37"/>
      <c r="BK122" s="37"/>
      <c r="BL122" s="37"/>
      <c r="BM122" s="37"/>
      <c r="BN122" s="37"/>
      <c r="BO122" s="37"/>
      <c r="BP122" s="37"/>
      <c r="BQ122" s="37"/>
      <c r="BR122" s="37"/>
      <c r="BS122" s="37"/>
      <c r="BT122" s="37"/>
      <c r="BU122" s="37"/>
      <c r="BV122" s="37"/>
      <c r="BW122" s="37"/>
      <c r="BX122" s="37"/>
      <c r="BY122" s="37"/>
      <c r="BZ122" s="37"/>
      <c r="CA122" s="37"/>
      <c r="CB122" s="37"/>
    </row>
    <row r="123" spans="1:80" s="6" customFormat="1" ht="11.25" customHeight="1">
      <c r="A123" s="38" t="s">
        <v>112</v>
      </c>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c r="AA123" s="38"/>
      <c r="AB123" s="38"/>
      <c r="AC123" s="38"/>
      <c r="AD123" s="38"/>
      <c r="AE123" s="38"/>
      <c r="AF123" s="38"/>
      <c r="AG123" s="38"/>
      <c r="AH123" s="38"/>
      <c r="AI123" s="38"/>
      <c r="AJ123" s="38"/>
      <c r="AK123" s="38"/>
      <c r="AL123" s="38"/>
      <c r="AM123" s="38"/>
      <c r="AN123" s="38"/>
      <c r="AO123" s="38"/>
      <c r="AP123" s="38"/>
      <c r="AQ123" s="38"/>
      <c r="AR123" s="38"/>
      <c r="AS123" s="38"/>
      <c r="AT123" s="38"/>
      <c r="AU123" s="38"/>
      <c r="AV123" s="38"/>
      <c r="AW123" s="38"/>
      <c r="AX123" s="38"/>
      <c r="AY123" s="38"/>
      <c r="AZ123" s="38"/>
      <c r="BA123" s="38"/>
      <c r="BB123" s="38"/>
      <c r="BC123" s="38"/>
      <c r="BD123" s="38"/>
      <c r="BE123" s="38"/>
      <c r="BF123" s="38"/>
      <c r="BG123" s="38"/>
      <c r="BH123" s="38"/>
      <c r="BI123" s="38"/>
      <c r="BJ123" s="38"/>
      <c r="BK123" s="38"/>
      <c r="BL123" s="38"/>
      <c r="BM123" s="38"/>
      <c r="BN123" s="38"/>
      <c r="BO123" s="38"/>
      <c r="BP123" s="38"/>
      <c r="BQ123" s="38"/>
      <c r="BR123" s="38"/>
      <c r="BS123" s="38"/>
      <c r="BT123" s="38"/>
      <c r="BU123" s="38"/>
      <c r="BV123" s="38"/>
      <c r="BW123" s="38"/>
      <c r="BX123" s="38"/>
      <c r="BY123" s="38"/>
      <c r="BZ123" s="38"/>
      <c r="CA123" s="38"/>
      <c r="CB123" s="38"/>
    </row>
    <row r="124" spans="1:80" s="6" customFormat="1" ht="12" customHeight="1">
      <c r="A124" s="27" t="s">
        <v>83</v>
      </c>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c r="CB124" s="27"/>
    </row>
    <row r="125" spans="1:80" s="10" customFormat="1" ht="11.25" customHeight="1">
      <c r="A125" s="28">
        <v>1</v>
      </c>
      <c r="B125" s="28"/>
      <c r="C125" s="29" t="s">
        <v>113</v>
      </c>
      <c r="D125" s="29"/>
      <c r="E125" s="29"/>
      <c r="F125" s="29"/>
      <c r="G125" s="29"/>
      <c r="H125" s="29"/>
      <c r="I125" s="29"/>
      <c r="J125" s="29"/>
      <c r="K125" s="29"/>
      <c r="L125" s="29"/>
      <c r="M125" s="29"/>
      <c r="N125" s="29"/>
      <c r="O125" s="29"/>
      <c r="P125" s="29"/>
      <c r="Q125" s="29"/>
      <c r="R125" s="29"/>
      <c r="S125" s="29"/>
      <c r="T125" s="29"/>
      <c r="U125" s="29"/>
      <c r="V125" s="29"/>
      <c r="W125" s="29"/>
      <c r="X125" s="29"/>
      <c r="Y125" s="29" t="s">
        <v>85</v>
      </c>
      <c r="Z125" s="29"/>
      <c r="AA125" s="29"/>
      <c r="AB125" s="29" t="s">
        <v>86</v>
      </c>
      <c r="AC125" s="29"/>
      <c r="AD125" s="29"/>
      <c r="AE125" s="29"/>
      <c r="AF125" s="29"/>
      <c r="AG125" s="29"/>
      <c r="AH125" s="29"/>
      <c r="AI125" s="29"/>
      <c r="AJ125" s="30">
        <v>89.844999999999999</v>
      </c>
      <c r="AK125" s="30"/>
      <c r="AL125" s="30"/>
      <c r="AM125" s="30"/>
      <c r="AN125" s="30"/>
      <c r="AO125" s="31"/>
      <c r="AP125" s="31"/>
      <c r="AQ125" s="31"/>
      <c r="AR125" s="31"/>
      <c r="AS125" s="31"/>
      <c r="AT125" s="30">
        <v>89.844999999999999</v>
      </c>
      <c r="AU125" s="30"/>
      <c r="AV125" s="30"/>
      <c r="AW125" s="30"/>
      <c r="AX125" s="30"/>
      <c r="AY125" s="30">
        <v>70.283000000000001</v>
      </c>
      <c r="AZ125" s="30"/>
      <c r="BA125" s="30"/>
      <c r="BB125" s="30"/>
      <c r="BC125" s="30"/>
      <c r="BD125" s="31"/>
      <c r="BE125" s="31"/>
      <c r="BF125" s="31"/>
      <c r="BG125" s="31"/>
      <c r="BH125" s="31"/>
      <c r="BI125" s="30">
        <v>70.283000000000001</v>
      </c>
      <c r="BJ125" s="30"/>
      <c r="BK125" s="30"/>
      <c r="BL125" s="30"/>
      <c r="BM125" s="30"/>
      <c r="BN125" s="30">
        <v>-19.562000000000001</v>
      </c>
      <c r="BO125" s="30"/>
      <c r="BP125" s="30"/>
      <c r="BQ125" s="30"/>
      <c r="BR125" s="30"/>
      <c r="BS125" s="31"/>
      <c r="BT125" s="31"/>
      <c r="BU125" s="31"/>
      <c r="BV125" s="31"/>
      <c r="BW125" s="31"/>
      <c r="BX125" s="30">
        <v>-19.562000000000001</v>
      </c>
      <c r="BY125" s="30"/>
      <c r="BZ125" s="30"/>
      <c r="CA125" s="30"/>
      <c r="CB125" s="30"/>
    </row>
    <row r="126" spans="1:80" s="10" customFormat="1" ht="21.75" customHeight="1">
      <c r="A126" s="28">
        <v>2</v>
      </c>
      <c r="B126" s="28"/>
      <c r="C126" s="29" t="s">
        <v>114</v>
      </c>
      <c r="D126" s="29"/>
      <c r="E126" s="29"/>
      <c r="F126" s="29"/>
      <c r="G126" s="29"/>
      <c r="H126" s="29"/>
      <c r="I126" s="29"/>
      <c r="J126" s="29"/>
      <c r="K126" s="29"/>
      <c r="L126" s="29"/>
      <c r="M126" s="29"/>
      <c r="N126" s="29"/>
      <c r="O126" s="29"/>
      <c r="P126" s="29"/>
      <c r="Q126" s="29"/>
      <c r="R126" s="29"/>
      <c r="S126" s="29"/>
      <c r="T126" s="29"/>
      <c r="U126" s="29"/>
      <c r="V126" s="29"/>
      <c r="W126" s="29"/>
      <c r="X126" s="29"/>
      <c r="Y126" s="29" t="s">
        <v>85</v>
      </c>
      <c r="Z126" s="29"/>
      <c r="AA126" s="29"/>
      <c r="AB126" s="29" t="s">
        <v>86</v>
      </c>
      <c r="AC126" s="29"/>
      <c r="AD126" s="29"/>
      <c r="AE126" s="29"/>
      <c r="AF126" s="29"/>
      <c r="AG126" s="29"/>
      <c r="AH126" s="29"/>
      <c r="AI126" s="29"/>
      <c r="AJ126" s="33">
        <v>85</v>
      </c>
      <c r="AK126" s="33"/>
      <c r="AL126" s="33"/>
      <c r="AM126" s="33"/>
      <c r="AN126" s="33"/>
      <c r="AO126" s="31"/>
      <c r="AP126" s="31"/>
      <c r="AQ126" s="31"/>
      <c r="AR126" s="31"/>
      <c r="AS126" s="31"/>
      <c r="AT126" s="33">
        <v>85</v>
      </c>
      <c r="AU126" s="33"/>
      <c r="AV126" s="33"/>
      <c r="AW126" s="33"/>
      <c r="AX126" s="33"/>
      <c r="AY126" s="30">
        <v>65.082999999999998</v>
      </c>
      <c r="AZ126" s="30"/>
      <c r="BA126" s="30"/>
      <c r="BB126" s="30"/>
      <c r="BC126" s="30"/>
      <c r="BD126" s="31"/>
      <c r="BE126" s="31"/>
      <c r="BF126" s="31"/>
      <c r="BG126" s="31"/>
      <c r="BH126" s="31"/>
      <c r="BI126" s="30">
        <v>65.082999999999998</v>
      </c>
      <c r="BJ126" s="30"/>
      <c r="BK126" s="30"/>
      <c r="BL126" s="30"/>
      <c r="BM126" s="30"/>
      <c r="BN126" s="30">
        <v>-19.917000000000002</v>
      </c>
      <c r="BO126" s="30"/>
      <c r="BP126" s="30"/>
      <c r="BQ126" s="30"/>
      <c r="BR126" s="30"/>
      <c r="BS126" s="31"/>
      <c r="BT126" s="31"/>
      <c r="BU126" s="31"/>
      <c r="BV126" s="31"/>
      <c r="BW126" s="31"/>
      <c r="BX126" s="30">
        <v>-19.917000000000002</v>
      </c>
      <c r="BY126" s="30"/>
      <c r="BZ126" s="30"/>
      <c r="CA126" s="30"/>
      <c r="CB126" s="30"/>
    </row>
    <row r="127" spans="1:80" s="10" customFormat="1" ht="11.25" customHeight="1">
      <c r="A127" s="28">
        <v>3</v>
      </c>
      <c r="B127" s="28"/>
      <c r="C127" s="29" t="s">
        <v>115</v>
      </c>
      <c r="D127" s="29"/>
      <c r="E127" s="29"/>
      <c r="F127" s="29"/>
      <c r="G127" s="29"/>
      <c r="H127" s="29"/>
      <c r="I127" s="29"/>
      <c r="J127" s="29"/>
      <c r="K127" s="29"/>
      <c r="L127" s="29"/>
      <c r="M127" s="29"/>
      <c r="N127" s="29"/>
      <c r="O127" s="29"/>
      <c r="P127" s="29"/>
      <c r="Q127" s="29"/>
      <c r="R127" s="29"/>
      <c r="S127" s="29"/>
      <c r="T127" s="29"/>
      <c r="U127" s="29"/>
      <c r="V127" s="29"/>
      <c r="W127" s="29"/>
      <c r="X127" s="29"/>
      <c r="Y127" s="29" t="s">
        <v>85</v>
      </c>
      <c r="Z127" s="29"/>
      <c r="AA127" s="29"/>
      <c r="AB127" s="29" t="s">
        <v>86</v>
      </c>
      <c r="AC127" s="29"/>
      <c r="AD127" s="29"/>
      <c r="AE127" s="29"/>
      <c r="AF127" s="29"/>
      <c r="AG127" s="29"/>
      <c r="AH127" s="29"/>
      <c r="AI127" s="29"/>
      <c r="AJ127" s="30">
        <v>183.636</v>
      </c>
      <c r="AK127" s="30"/>
      <c r="AL127" s="30"/>
      <c r="AM127" s="30"/>
      <c r="AN127" s="30"/>
      <c r="AO127" s="31"/>
      <c r="AP127" s="31"/>
      <c r="AQ127" s="31"/>
      <c r="AR127" s="31"/>
      <c r="AS127" s="31"/>
      <c r="AT127" s="30">
        <v>183.636</v>
      </c>
      <c r="AU127" s="30"/>
      <c r="AV127" s="30"/>
      <c r="AW127" s="30"/>
      <c r="AX127" s="30"/>
      <c r="AY127" s="30">
        <v>123.75700000000001</v>
      </c>
      <c r="AZ127" s="30"/>
      <c r="BA127" s="30"/>
      <c r="BB127" s="30"/>
      <c r="BC127" s="30"/>
      <c r="BD127" s="31"/>
      <c r="BE127" s="31"/>
      <c r="BF127" s="31"/>
      <c r="BG127" s="31"/>
      <c r="BH127" s="31"/>
      <c r="BI127" s="30">
        <v>123.75700000000001</v>
      </c>
      <c r="BJ127" s="30"/>
      <c r="BK127" s="30"/>
      <c r="BL127" s="30"/>
      <c r="BM127" s="30"/>
      <c r="BN127" s="30">
        <v>-59.878999999999998</v>
      </c>
      <c r="BO127" s="30"/>
      <c r="BP127" s="30"/>
      <c r="BQ127" s="30"/>
      <c r="BR127" s="30"/>
      <c r="BS127" s="31"/>
      <c r="BT127" s="31"/>
      <c r="BU127" s="31"/>
      <c r="BV127" s="31"/>
      <c r="BW127" s="31"/>
      <c r="BX127" s="30">
        <v>-59.878999999999998</v>
      </c>
      <c r="BY127" s="30"/>
      <c r="BZ127" s="30"/>
      <c r="CA127" s="30"/>
      <c r="CB127" s="30"/>
    </row>
    <row r="128" spans="1:80" s="10" customFormat="1" ht="11.25" customHeight="1">
      <c r="A128" s="28">
        <v>4</v>
      </c>
      <c r="B128" s="28"/>
      <c r="C128" s="29" t="s">
        <v>116</v>
      </c>
      <c r="D128" s="29"/>
      <c r="E128" s="29"/>
      <c r="F128" s="29"/>
      <c r="G128" s="29"/>
      <c r="H128" s="29"/>
      <c r="I128" s="29"/>
      <c r="J128" s="29"/>
      <c r="K128" s="29"/>
      <c r="L128" s="29"/>
      <c r="M128" s="29"/>
      <c r="N128" s="29"/>
      <c r="O128" s="29"/>
      <c r="P128" s="29"/>
      <c r="Q128" s="29"/>
      <c r="R128" s="29"/>
      <c r="S128" s="29"/>
      <c r="T128" s="29"/>
      <c r="U128" s="29"/>
      <c r="V128" s="29"/>
      <c r="W128" s="29"/>
      <c r="X128" s="29"/>
      <c r="Y128" s="29" t="s">
        <v>85</v>
      </c>
      <c r="Z128" s="29"/>
      <c r="AA128" s="29"/>
      <c r="AB128" s="29" t="s">
        <v>86</v>
      </c>
      <c r="AC128" s="29"/>
      <c r="AD128" s="29"/>
      <c r="AE128" s="29"/>
      <c r="AF128" s="29"/>
      <c r="AG128" s="29"/>
      <c r="AH128" s="29"/>
      <c r="AI128" s="29"/>
      <c r="AJ128" s="30">
        <v>18.530999999999999</v>
      </c>
      <c r="AK128" s="30"/>
      <c r="AL128" s="30"/>
      <c r="AM128" s="30"/>
      <c r="AN128" s="30"/>
      <c r="AO128" s="31"/>
      <c r="AP128" s="31"/>
      <c r="AQ128" s="31"/>
      <c r="AR128" s="31"/>
      <c r="AS128" s="31"/>
      <c r="AT128" s="30">
        <v>18.530999999999999</v>
      </c>
      <c r="AU128" s="30"/>
      <c r="AV128" s="30"/>
      <c r="AW128" s="30"/>
      <c r="AX128" s="30"/>
      <c r="AY128" s="45">
        <v>13.82</v>
      </c>
      <c r="AZ128" s="45"/>
      <c r="BA128" s="45"/>
      <c r="BB128" s="45"/>
      <c r="BC128" s="45"/>
      <c r="BD128" s="31"/>
      <c r="BE128" s="31"/>
      <c r="BF128" s="31"/>
      <c r="BG128" s="31"/>
      <c r="BH128" s="31"/>
      <c r="BI128" s="45">
        <v>13.82</v>
      </c>
      <c r="BJ128" s="45"/>
      <c r="BK128" s="45"/>
      <c r="BL128" s="45"/>
      <c r="BM128" s="45"/>
      <c r="BN128" s="30">
        <v>-4.7110000000000003</v>
      </c>
      <c r="BO128" s="30"/>
      <c r="BP128" s="30"/>
      <c r="BQ128" s="30"/>
      <c r="BR128" s="30"/>
      <c r="BS128" s="31"/>
      <c r="BT128" s="31"/>
      <c r="BU128" s="31"/>
      <c r="BV128" s="31"/>
      <c r="BW128" s="31"/>
      <c r="BX128" s="30">
        <v>-4.7110000000000003</v>
      </c>
      <c r="BY128" s="30"/>
      <c r="BZ128" s="30"/>
      <c r="CA128" s="30"/>
      <c r="CB128" s="30"/>
    </row>
    <row r="129" spans="1:80" s="6" customFormat="1" ht="12" customHeight="1">
      <c r="A129" s="27" t="s">
        <v>89</v>
      </c>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row>
    <row r="130" spans="1:80" s="10" customFormat="1" ht="21.75" customHeight="1">
      <c r="A130" s="28">
        <v>1</v>
      </c>
      <c r="B130" s="28"/>
      <c r="C130" s="29" t="s">
        <v>117</v>
      </c>
      <c r="D130" s="29"/>
      <c r="E130" s="29"/>
      <c r="F130" s="29"/>
      <c r="G130" s="29"/>
      <c r="H130" s="29"/>
      <c r="I130" s="29"/>
      <c r="J130" s="29"/>
      <c r="K130" s="29"/>
      <c r="L130" s="29"/>
      <c r="M130" s="29"/>
      <c r="N130" s="29"/>
      <c r="O130" s="29"/>
      <c r="P130" s="29"/>
      <c r="Q130" s="29"/>
      <c r="R130" s="29"/>
      <c r="S130" s="29"/>
      <c r="T130" s="29"/>
      <c r="U130" s="29"/>
      <c r="V130" s="29"/>
      <c r="W130" s="29"/>
      <c r="X130" s="29"/>
      <c r="Y130" s="29" t="s">
        <v>91</v>
      </c>
      <c r="Z130" s="29"/>
      <c r="AA130" s="29"/>
      <c r="AB130" s="29" t="s">
        <v>86</v>
      </c>
      <c r="AC130" s="29"/>
      <c r="AD130" s="29"/>
      <c r="AE130" s="29"/>
      <c r="AF130" s="29"/>
      <c r="AG130" s="29"/>
      <c r="AH130" s="29"/>
      <c r="AI130" s="29"/>
      <c r="AJ130" s="33">
        <v>1</v>
      </c>
      <c r="AK130" s="33"/>
      <c r="AL130" s="33"/>
      <c r="AM130" s="33"/>
      <c r="AN130" s="33"/>
      <c r="AO130" s="31"/>
      <c r="AP130" s="31"/>
      <c r="AQ130" s="31"/>
      <c r="AR130" s="31"/>
      <c r="AS130" s="31"/>
      <c r="AT130" s="33">
        <v>1</v>
      </c>
      <c r="AU130" s="33"/>
      <c r="AV130" s="33"/>
      <c r="AW130" s="33"/>
      <c r="AX130" s="33"/>
      <c r="AY130" s="45">
        <v>19.72</v>
      </c>
      <c r="AZ130" s="45"/>
      <c r="BA130" s="45"/>
      <c r="BB130" s="45"/>
      <c r="BC130" s="45"/>
      <c r="BD130" s="31"/>
      <c r="BE130" s="31"/>
      <c r="BF130" s="31"/>
      <c r="BG130" s="31"/>
      <c r="BH130" s="31"/>
      <c r="BI130" s="45">
        <v>19.72</v>
      </c>
      <c r="BJ130" s="45"/>
      <c r="BK130" s="45"/>
      <c r="BL130" s="45"/>
      <c r="BM130" s="45"/>
      <c r="BN130" s="45">
        <v>18.72</v>
      </c>
      <c r="BO130" s="45"/>
      <c r="BP130" s="45"/>
      <c r="BQ130" s="45"/>
      <c r="BR130" s="45"/>
      <c r="BS130" s="31"/>
      <c r="BT130" s="31"/>
      <c r="BU130" s="31"/>
      <c r="BV130" s="31"/>
      <c r="BW130" s="31"/>
      <c r="BX130" s="45">
        <v>18.72</v>
      </c>
      <c r="BY130" s="45"/>
      <c r="BZ130" s="45"/>
      <c r="CA130" s="45"/>
      <c r="CB130" s="45"/>
    </row>
    <row r="131" spans="1:80" s="6" customFormat="1" ht="11.25" customHeight="1">
      <c r="A131" s="37" t="s">
        <v>66</v>
      </c>
      <c r="B131" s="37"/>
      <c r="C131" s="37"/>
      <c r="D131" s="37"/>
      <c r="E131" s="37"/>
      <c r="F131" s="37"/>
      <c r="G131" s="37"/>
      <c r="H131" s="37"/>
      <c r="I131" s="37"/>
      <c r="J131" s="37"/>
      <c r="K131" s="37"/>
      <c r="L131" s="37"/>
      <c r="M131" s="37"/>
      <c r="N131" s="37"/>
      <c r="O131" s="37"/>
      <c r="P131" s="37"/>
      <c r="Q131" s="37"/>
      <c r="R131" s="37"/>
      <c r="S131" s="37"/>
      <c r="T131" s="37"/>
      <c r="U131" s="37"/>
      <c r="V131" s="37"/>
      <c r="W131" s="37"/>
      <c r="X131" s="37"/>
      <c r="Y131" s="37"/>
      <c r="Z131" s="37"/>
      <c r="AA131" s="37"/>
      <c r="AB131" s="37"/>
      <c r="AC131" s="37"/>
      <c r="AD131" s="37"/>
      <c r="AE131" s="37"/>
      <c r="AF131" s="37"/>
      <c r="AG131" s="37"/>
      <c r="AH131" s="37"/>
      <c r="AI131" s="37"/>
      <c r="AJ131" s="37"/>
      <c r="AK131" s="37"/>
      <c r="AL131" s="37"/>
      <c r="AM131" s="37"/>
      <c r="AN131" s="37"/>
      <c r="AO131" s="37"/>
      <c r="AP131" s="37"/>
      <c r="AQ131" s="37"/>
      <c r="AR131" s="37"/>
      <c r="AS131" s="37"/>
      <c r="AT131" s="37"/>
      <c r="AU131" s="37"/>
      <c r="AV131" s="37"/>
      <c r="AW131" s="37"/>
      <c r="AX131" s="37"/>
      <c r="AY131" s="37"/>
      <c r="AZ131" s="37"/>
      <c r="BA131" s="37"/>
      <c r="BB131" s="37"/>
      <c r="BC131" s="37"/>
      <c r="BD131" s="37"/>
      <c r="BE131" s="37"/>
      <c r="BF131" s="37"/>
      <c r="BG131" s="37"/>
      <c r="BH131" s="37"/>
      <c r="BI131" s="37"/>
      <c r="BJ131" s="37"/>
      <c r="BK131" s="37"/>
      <c r="BL131" s="37"/>
      <c r="BM131" s="37"/>
      <c r="BN131" s="37"/>
      <c r="BO131" s="37"/>
      <c r="BP131" s="37"/>
      <c r="BQ131" s="37"/>
      <c r="BR131" s="37"/>
      <c r="BS131" s="37"/>
      <c r="BT131" s="37"/>
      <c r="BU131" s="37"/>
      <c r="BV131" s="37"/>
      <c r="BW131" s="37"/>
      <c r="BX131" s="37"/>
      <c r="BY131" s="37"/>
      <c r="BZ131" s="37"/>
      <c r="CA131" s="37"/>
      <c r="CB131" s="37"/>
    </row>
    <row r="132" spans="1:80" s="6" customFormat="1" ht="11.25" customHeight="1">
      <c r="A132" s="38" t="s">
        <v>118</v>
      </c>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c r="AA132" s="38"/>
      <c r="AB132" s="38"/>
      <c r="AC132" s="38"/>
      <c r="AD132" s="38"/>
      <c r="AE132" s="38"/>
      <c r="AF132" s="38"/>
      <c r="AG132" s="38"/>
      <c r="AH132" s="38"/>
      <c r="AI132" s="38"/>
      <c r="AJ132" s="38"/>
      <c r="AK132" s="38"/>
      <c r="AL132" s="38"/>
      <c r="AM132" s="38"/>
      <c r="AN132" s="38"/>
      <c r="AO132" s="38"/>
      <c r="AP132" s="38"/>
      <c r="AQ132" s="38"/>
      <c r="AR132" s="38"/>
      <c r="AS132" s="38"/>
      <c r="AT132" s="38"/>
      <c r="AU132" s="38"/>
      <c r="AV132" s="38"/>
      <c r="AW132" s="38"/>
      <c r="AX132" s="38"/>
      <c r="AY132" s="38"/>
      <c r="AZ132" s="38"/>
      <c r="BA132" s="38"/>
      <c r="BB132" s="38"/>
      <c r="BC132" s="38"/>
      <c r="BD132" s="38"/>
      <c r="BE132" s="38"/>
      <c r="BF132" s="38"/>
      <c r="BG132" s="38"/>
      <c r="BH132" s="38"/>
      <c r="BI132" s="38"/>
      <c r="BJ132" s="38"/>
      <c r="BK132" s="38"/>
      <c r="BL132" s="38"/>
      <c r="BM132" s="38"/>
      <c r="BN132" s="38"/>
      <c r="BO132" s="38"/>
      <c r="BP132" s="38"/>
      <c r="BQ132" s="38"/>
      <c r="BR132" s="38"/>
      <c r="BS132" s="38"/>
      <c r="BT132" s="38"/>
      <c r="BU132" s="38"/>
      <c r="BV132" s="38"/>
      <c r="BW132" s="38"/>
      <c r="BX132" s="38"/>
      <c r="BY132" s="38"/>
      <c r="BZ132" s="38"/>
      <c r="CA132" s="38"/>
      <c r="CB132" s="38"/>
    </row>
    <row r="133" spans="1:80" s="10" customFormat="1" ht="11.25" customHeight="1">
      <c r="A133" s="28">
        <v>2</v>
      </c>
      <c r="B133" s="28"/>
      <c r="C133" s="29" t="s">
        <v>90</v>
      </c>
      <c r="D133" s="29"/>
      <c r="E133" s="29"/>
      <c r="F133" s="29"/>
      <c r="G133" s="29"/>
      <c r="H133" s="29"/>
      <c r="I133" s="29"/>
      <c r="J133" s="29"/>
      <c r="K133" s="29"/>
      <c r="L133" s="29"/>
      <c r="M133" s="29"/>
      <c r="N133" s="29"/>
      <c r="O133" s="29"/>
      <c r="P133" s="29"/>
      <c r="Q133" s="29"/>
      <c r="R133" s="29"/>
      <c r="S133" s="29"/>
      <c r="T133" s="29"/>
      <c r="U133" s="29"/>
      <c r="V133" s="29"/>
      <c r="W133" s="29"/>
      <c r="X133" s="29"/>
      <c r="Y133" s="29" t="s">
        <v>91</v>
      </c>
      <c r="Z133" s="29"/>
      <c r="AA133" s="29"/>
      <c r="AB133" s="29" t="s">
        <v>86</v>
      </c>
      <c r="AC133" s="29"/>
      <c r="AD133" s="29"/>
      <c r="AE133" s="29"/>
      <c r="AF133" s="29"/>
      <c r="AG133" s="29"/>
      <c r="AH133" s="29"/>
      <c r="AI133" s="29"/>
      <c r="AJ133" s="33">
        <v>1</v>
      </c>
      <c r="AK133" s="33"/>
      <c r="AL133" s="33"/>
      <c r="AM133" s="33"/>
      <c r="AN133" s="33"/>
      <c r="AO133" s="31"/>
      <c r="AP133" s="31"/>
      <c r="AQ133" s="31"/>
      <c r="AR133" s="31"/>
      <c r="AS133" s="31"/>
      <c r="AT133" s="33">
        <v>1</v>
      </c>
      <c r="AU133" s="33"/>
      <c r="AV133" s="33"/>
      <c r="AW133" s="33"/>
      <c r="AX133" s="33"/>
      <c r="AY133" s="32">
        <v>4.5358000000000001</v>
      </c>
      <c r="AZ133" s="32"/>
      <c r="BA133" s="32"/>
      <c r="BB133" s="32"/>
      <c r="BC133" s="32"/>
      <c r="BD133" s="31"/>
      <c r="BE133" s="31"/>
      <c r="BF133" s="31"/>
      <c r="BG133" s="31"/>
      <c r="BH133" s="31"/>
      <c r="BI133" s="32">
        <v>4.5358000000000001</v>
      </c>
      <c r="BJ133" s="32"/>
      <c r="BK133" s="32"/>
      <c r="BL133" s="32"/>
      <c r="BM133" s="32"/>
      <c r="BN133" s="32">
        <v>3.5358000000000001</v>
      </c>
      <c r="BO133" s="32"/>
      <c r="BP133" s="32"/>
      <c r="BQ133" s="32"/>
      <c r="BR133" s="32"/>
      <c r="BS133" s="31"/>
      <c r="BT133" s="31"/>
      <c r="BU133" s="31"/>
      <c r="BV133" s="31"/>
      <c r="BW133" s="31"/>
      <c r="BX133" s="32">
        <v>3.5358000000000001</v>
      </c>
      <c r="BY133" s="32"/>
      <c r="BZ133" s="32"/>
      <c r="CA133" s="32"/>
      <c r="CB133" s="32"/>
    </row>
    <row r="134" spans="1:80" s="6" customFormat="1" ht="11.25" customHeight="1">
      <c r="A134" s="37" t="s">
        <v>66</v>
      </c>
      <c r="B134" s="37"/>
      <c r="C134" s="37"/>
      <c r="D134" s="37"/>
      <c r="E134" s="37"/>
      <c r="F134" s="37"/>
      <c r="G134" s="37"/>
      <c r="H134" s="37"/>
      <c r="I134" s="37"/>
      <c r="J134" s="37"/>
      <c r="K134" s="37"/>
      <c r="L134" s="37"/>
      <c r="M134" s="37"/>
      <c r="N134" s="37"/>
      <c r="O134" s="37"/>
      <c r="P134" s="37"/>
      <c r="Q134" s="37"/>
      <c r="R134" s="37"/>
      <c r="S134" s="37"/>
      <c r="T134" s="37"/>
      <c r="U134" s="37"/>
      <c r="V134" s="37"/>
      <c r="W134" s="37"/>
      <c r="X134" s="37"/>
      <c r="Y134" s="37"/>
      <c r="Z134" s="37"/>
      <c r="AA134" s="37"/>
      <c r="AB134" s="37"/>
      <c r="AC134" s="37"/>
      <c r="AD134" s="37"/>
      <c r="AE134" s="37"/>
      <c r="AF134" s="37"/>
      <c r="AG134" s="37"/>
      <c r="AH134" s="37"/>
      <c r="AI134" s="37"/>
      <c r="AJ134" s="37"/>
      <c r="AK134" s="37"/>
      <c r="AL134" s="37"/>
      <c r="AM134" s="37"/>
      <c r="AN134" s="37"/>
      <c r="AO134" s="37"/>
      <c r="AP134" s="37"/>
      <c r="AQ134" s="37"/>
      <c r="AR134" s="37"/>
      <c r="AS134" s="37"/>
      <c r="AT134" s="37"/>
      <c r="AU134" s="37"/>
      <c r="AV134" s="37"/>
      <c r="AW134" s="37"/>
      <c r="AX134" s="37"/>
      <c r="AY134" s="37"/>
      <c r="AZ134" s="37"/>
      <c r="BA134" s="37"/>
      <c r="BB134" s="37"/>
      <c r="BC134" s="37"/>
      <c r="BD134" s="37"/>
      <c r="BE134" s="37"/>
      <c r="BF134" s="37"/>
      <c r="BG134" s="37"/>
      <c r="BH134" s="37"/>
      <c r="BI134" s="37"/>
      <c r="BJ134" s="37"/>
      <c r="BK134" s="37"/>
      <c r="BL134" s="37"/>
      <c r="BM134" s="37"/>
      <c r="BN134" s="37"/>
      <c r="BO134" s="37"/>
      <c r="BP134" s="37"/>
      <c r="BQ134" s="37"/>
      <c r="BR134" s="37"/>
      <c r="BS134" s="37"/>
      <c r="BT134" s="37"/>
      <c r="BU134" s="37"/>
      <c r="BV134" s="37"/>
      <c r="BW134" s="37"/>
      <c r="BX134" s="37"/>
      <c r="BY134" s="37"/>
      <c r="BZ134" s="37"/>
      <c r="CA134" s="37"/>
      <c r="CB134" s="37"/>
    </row>
    <row r="135" spans="1:80" s="6" customFormat="1" ht="11.25" customHeight="1">
      <c r="A135" s="38" t="s">
        <v>119</v>
      </c>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c r="AA135" s="38"/>
      <c r="AB135" s="38"/>
      <c r="AC135" s="38"/>
      <c r="AD135" s="38"/>
      <c r="AE135" s="38"/>
      <c r="AF135" s="38"/>
      <c r="AG135" s="38"/>
      <c r="AH135" s="38"/>
      <c r="AI135" s="38"/>
      <c r="AJ135" s="38"/>
      <c r="AK135" s="38"/>
      <c r="AL135" s="38"/>
      <c r="AM135" s="38"/>
      <c r="AN135" s="38"/>
      <c r="AO135" s="38"/>
      <c r="AP135" s="38"/>
      <c r="AQ135" s="38"/>
      <c r="AR135" s="38"/>
      <c r="AS135" s="38"/>
      <c r="AT135" s="38"/>
      <c r="AU135" s="38"/>
      <c r="AV135" s="38"/>
      <c r="AW135" s="38"/>
      <c r="AX135" s="38"/>
      <c r="AY135" s="38"/>
      <c r="AZ135" s="38"/>
      <c r="BA135" s="38"/>
      <c r="BB135" s="38"/>
      <c r="BC135" s="38"/>
      <c r="BD135" s="38"/>
      <c r="BE135" s="38"/>
      <c r="BF135" s="38"/>
      <c r="BG135" s="38"/>
      <c r="BH135" s="38"/>
      <c r="BI135" s="38"/>
      <c r="BJ135" s="38"/>
      <c r="BK135" s="38"/>
      <c r="BL135" s="38"/>
      <c r="BM135" s="38"/>
      <c r="BN135" s="38"/>
      <c r="BO135" s="38"/>
      <c r="BP135" s="38"/>
      <c r="BQ135" s="38"/>
      <c r="BR135" s="38"/>
      <c r="BS135" s="38"/>
      <c r="BT135" s="38"/>
      <c r="BU135" s="38"/>
      <c r="BV135" s="38"/>
      <c r="BW135" s="38"/>
      <c r="BX135" s="38"/>
      <c r="BY135" s="38"/>
      <c r="BZ135" s="38"/>
      <c r="CA135" s="38"/>
      <c r="CB135" s="38"/>
    </row>
    <row r="136" spans="1:80" s="6" customFormat="1" ht="12.75" customHeight="1">
      <c r="A136" s="39">
        <v>3</v>
      </c>
      <c r="B136" s="39"/>
      <c r="C136" s="40" t="s">
        <v>29</v>
      </c>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c r="AC136" s="40"/>
      <c r="AD136" s="40"/>
      <c r="AE136" s="40"/>
      <c r="AF136" s="40"/>
      <c r="AG136" s="40"/>
      <c r="AH136" s="40"/>
      <c r="AI136" s="40"/>
      <c r="AJ136" s="40"/>
      <c r="AK136" s="40"/>
      <c r="AL136" s="40"/>
      <c r="AM136" s="40"/>
      <c r="AN136" s="40"/>
      <c r="AO136" s="40"/>
      <c r="AP136" s="40"/>
      <c r="AQ136" s="40"/>
      <c r="AR136" s="40"/>
      <c r="AS136" s="40"/>
      <c r="AT136" s="40"/>
      <c r="AU136" s="40"/>
      <c r="AV136" s="40"/>
      <c r="AW136" s="40"/>
      <c r="AX136" s="40"/>
      <c r="AY136" s="40"/>
      <c r="AZ136" s="40"/>
      <c r="BA136" s="40"/>
      <c r="BB136" s="40"/>
      <c r="BC136" s="40"/>
      <c r="BD136" s="40"/>
      <c r="BE136" s="40"/>
      <c r="BF136" s="40"/>
      <c r="BG136" s="40"/>
      <c r="BH136" s="40"/>
      <c r="BI136" s="40"/>
      <c r="BJ136" s="40"/>
      <c r="BK136" s="40"/>
      <c r="BL136" s="40"/>
      <c r="BM136" s="40"/>
      <c r="BN136" s="40"/>
      <c r="BO136" s="40"/>
      <c r="BP136" s="40"/>
      <c r="BQ136" s="40"/>
      <c r="BR136" s="40"/>
      <c r="BS136" s="40"/>
      <c r="BT136" s="40"/>
      <c r="BU136" s="40"/>
      <c r="BV136" s="40"/>
      <c r="BW136" s="40"/>
      <c r="BX136" s="40"/>
      <c r="BY136" s="40"/>
      <c r="BZ136" s="40"/>
      <c r="CA136" s="40"/>
      <c r="CB136" s="40"/>
    </row>
    <row r="137" spans="1:80" s="6" customFormat="1" ht="12" customHeight="1">
      <c r="A137" s="27" t="s">
        <v>62</v>
      </c>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c r="BV137" s="27"/>
      <c r="BW137" s="27"/>
      <c r="BX137" s="27"/>
      <c r="BY137" s="27"/>
      <c r="BZ137" s="27"/>
      <c r="CA137" s="27"/>
      <c r="CB137" s="27"/>
    </row>
    <row r="138" spans="1:80" s="10" customFormat="1" ht="21.75" customHeight="1">
      <c r="A138" s="28">
        <v>1</v>
      </c>
      <c r="B138" s="28"/>
      <c r="C138" s="29" t="s">
        <v>120</v>
      </c>
      <c r="D138" s="29"/>
      <c r="E138" s="29"/>
      <c r="F138" s="29"/>
      <c r="G138" s="29"/>
      <c r="H138" s="29"/>
      <c r="I138" s="29"/>
      <c r="J138" s="29"/>
      <c r="K138" s="29"/>
      <c r="L138" s="29"/>
      <c r="M138" s="29"/>
      <c r="N138" s="29"/>
      <c r="O138" s="29"/>
      <c r="P138" s="29"/>
      <c r="Q138" s="29"/>
      <c r="R138" s="29"/>
      <c r="S138" s="29"/>
      <c r="T138" s="29"/>
      <c r="U138" s="29"/>
      <c r="V138" s="29"/>
      <c r="W138" s="29"/>
      <c r="X138" s="29"/>
      <c r="Y138" s="29" t="s">
        <v>95</v>
      </c>
      <c r="Z138" s="29"/>
      <c r="AA138" s="29"/>
      <c r="AB138" s="29" t="s">
        <v>72</v>
      </c>
      <c r="AC138" s="29"/>
      <c r="AD138" s="29"/>
      <c r="AE138" s="29"/>
      <c r="AF138" s="29"/>
      <c r="AG138" s="29"/>
      <c r="AH138" s="29"/>
      <c r="AI138" s="29"/>
      <c r="AJ138" s="34">
        <v>144645963</v>
      </c>
      <c r="AK138" s="34"/>
      <c r="AL138" s="34"/>
      <c r="AM138" s="34"/>
      <c r="AN138" s="34"/>
      <c r="AO138" s="34">
        <v>5884200</v>
      </c>
      <c r="AP138" s="34"/>
      <c r="AQ138" s="34"/>
      <c r="AR138" s="34"/>
      <c r="AS138" s="34"/>
      <c r="AT138" s="34">
        <v>150530163</v>
      </c>
      <c r="AU138" s="34"/>
      <c r="AV138" s="34"/>
      <c r="AW138" s="34"/>
      <c r="AX138" s="34"/>
      <c r="AY138" s="36">
        <v>89055221.799999997</v>
      </c>
      <c r="AZ138" s="36"/>
      <c r="BA138" s="36"/>
      <c r="BB138" s="36"/>
      <c r="BC138" s="36"/>
      <c r="BD138" s="41">
        <v>86955.92</v>
      </c>
      <c r="BE138" s="41"/>
      <c r="BF138" s="41"/>
      <c r="BG138" s="41"/>
      <c r="BH138" s="41"/>
      <c r="BI138" s="41">
        <v>89142177.719999999</v>
      </c>
      <c r="BJ138" s="41"/>
      <c r="BK138" s="41"/>
      <c r="BL138" s="41"/>
      <c r="BM138" s="41"/>
      <c r="BN138" s="36">
        <v>-55590741.200000003</v>
      </c>
      <c r="BO138" s="36"/>
      <c r="BP138" s="36"/>
      <c r="BQ138" s="36"/>
      <c r="BR138" s="36"/>
      <c r="BS138" s="41">
        <v>-5797244.0800000001</v>
      </c>
      <c r="BT138" s="41"/>
      <c r="BU138" s="41"/>
      <c r="BV138" s="41"/>
      <c r="BW138" s="41"/>
      <c r="BX138" s="41">
        <v>-61387985.280000001</v>
      </c>
      <c r="BY138" s="41"/>
      <c r="BZ138" s="41"/>
      <c r="CA138" s="41"/>
      <c r="CB138" s="41"/>
    </row>
    <row r="139" spans="1:80" s="10" customFormat="1" ht="11.25" customHeight="1">
      <c r="A139" s="28">
        <v>2</v>
      </c>
      <c r="B139" s="28"/>
      <c r="C139" s="29" t="s">
        <v>121</v>
      </c>
      <c r="D139" s="29"/>
      <c r="E139" s="29"/>
      <c r="F139" s="29"/>
      <c r="G139" s="29"/>
      <c r="H139" s="29"/>
      <c r="I139" s="29"/>
      <c r="J139" s="29"/>
      <c r="K139" s="29"/>
      <c r="L139" s="29"/>
      <c r="M139" s="29"/>
      <c r="N139" s="29"/>
      <c r="O139" s="29"/>
      <c r="P139" s="29"/>
      <c r="Q139" s="29"/>
      <c r="R139" s="29"/>
      <c r="S139" s="29"/>
      <c r="T139" s="29"/>
      <c r="U139" s="29"/>
      <c r="V139" s="29"/>
      <c r="W139" s="29"/>
      <c r="X139" s="29"/>
      <c r="Y139" s="29" t="s">
        <v>69</v>
      </c>
      <c r="Z139" s="29"/>
      <c r="AA139" s="29"/>
      <c r="AB139" s="29" t="s">
        <v>72</v>
      </c>
      <c r="AC139" s="29"/>
      <c r="AD139" s="29"/>
      <c r="AE139" s="29"/>
      <c r="AF139" s="29"/>
      <c r="AG139" s="29"/>
      <c r="AH139" s="29"/>
      <c r="AI139" s="29"/>
      <c r="AJ139" s="31"/>
      <c r="AK139" s="31"/>
      <c r="AL139" s="31"/>
      <c r="AM139" s="31"/>
      <c r="AN139" s="31"/>
      <c r="AO139" s="31"/>
      <c r="AP139" s="31"/>
      <c r="AQ139" s="31"/>
      <c r="AR139" s="31"/>
      <c r="AS139" s="31"/>
      <c r="AT139" s="31"/>
      <c r="AU139" s="31"/>
      <c r="AV139" s="31"/>
      <c r="AW139" s="31"/>
      <c r="AX139" s="31"/>
      <c r="AY139" s="31"/>
      <c r="AZ139" s="31"/>
      <c r="BA139" s="31"/>
      <c r="BB139" s="31"/>
      <c r="BC139" s="31"/>
      <c r="BD139" s="31"/>
      <c r="BE139" s="31"/>
      <c r="BF139" s="31"/>
      <c r="BG139" s="31"/>
      <c r="BH139" s="31"/>
      <c r="BI139" s="31"/>
      <c r="BJ139" s="31"/>
      <c r="BK139" s="31"/>
      <c r="BL139" s="31"/>
      <c r="BM139" s="31"/>
      <c r="BN139" s="31"/>
      <c r="BO139" s="31"/>
      <c r="BP139" s="31"/>
      <c r="BQ139" s="31"/>
      <c r="BR139" s="31"/>
      <c r="BS139" s="31"/>
      <c r="BT139" s="31"/>
      <c r="BU139" s="31"/>
      <c r="BV139" s="31"/>
      <c r="BW139" s="31"/>
      <c r="BX139" s="31"/>
      <c r="BY139" s="31"/>
      <c r="BZ139" s="31"/>
      <c r="CA139" s="31"/>
      <c r="CB139" s="31"/>
    </row>
    <row r="140" spans="1:80" s="10" customFormat="1" ht="11.25" customHeight="1">
      <c r="A140" s="28">
        <v>3</v>
      </c>
      <c r="B140" s="28"/>
      <c r="C140" s="29" t="s">
        <v>122</v>
      </c>
      <c r="D140" s="29"/>
      <c r="E140" s="29"/>
      <c r="F140" s="29"/>
      <c r="G140" s="29"/>
      <c r="H140" s="29"/>
      <c r="I140" s="29"/>
      <c r="J140" s="29"/>
      <c r="K140" s="29"/>
      <c r="L140" s="29"/>
      <c r="M140" s="29"/>
      <c r="N140" s="29"/>
      <c r="O140" s="29"/>
      <c r="P140" s="29"/>
      <c r="Q140" s="29"/>
      <c r="R140" s="29"/>
      <c r="S140" s="29"/>
      <c r="T140" s="29"/>
      <c r="U140" s="29"/>
      <c r="V140" s="29"/>
      <c r="W140" s="29"/>
      <c r="X140" s="29"/>
      <c r="Y140" s="29" t="s">
        <v>95</v>
      </c>
      <c r="Z140" s="29"/>
      <c r="AA140" s="29"/>
      <c r="AB140" s="29" t="s">
        <v>72</v>
      </c>
      <c r="AC140" s="29"/>
      <c r="AD140" s="29"/>
      <c r="AE140" s="29"/>
      <c r="AF140" s="29"/>
      <c r="AG140" s="29"/>
      <c r="AH140" s="29"/>
      <c r="AI140" s="29"/>
      <c r="AJ140" s="34">
        <v>87734538</v>
      </c>
      <c r="AK140" s="34"/>
      <c r="AL140" s="34"/>
      <c r="AM140" s="34"/>
      <c r="AN140" s="34"/>
      <c r="AO140" s="34">
        <v>2136800</v>
      </c>
      <c r="AP140" s="34"/>
      <c r="AQ140" s="34"/>
      <c r="AR140" s="34"/>
      <c r="AS140" s="34"/>
      <c r="AT140" s="34">
        <v>89871338</v>
      </c>
      <c r="AU140" s="34"/>
      <c r="AV140" s="34"/>
      <c r="AW140" s="34"/>
      <c r="AX140" s="34"/>
      <c r="AY140" s="41">
        <v>54088058.770000003</v>
      </c>
      <c r="AZ140" s="41"/>
      <c r="BA140" s="41"/>
      <c r="BB140" s="41"/>
      <c r="BC140" s="41"/>
      <c r="BD140" s="41">
        <v>30367.83</v>
      </c>
      <c r="BE140" s="41"/>
      <c r="BF140" s="41"/>
      <c r="BG140" s="41"/>
      <c r="BH140" s="41"/>
      <c r="BI140" s="36">
        <v>54118426.600000001</v>
      </c>
      <c r="BJ140" s="36"/>
      <c r="BK140" s="36"/>
      <c r="BL140" s="36"/>
      <c r="BM140" s="36"/>
      <c r="BN140" s="41">
        <v>-33646479.229999997</v>
      </c>
      <c r="BO140" s="41"/>
      <c r="BP140" s="41"/>
      <c r="BQ140" s="41"/>
      <c r="BR140" s="41"/>
      <c r="BS140" s="41">
        <v>-2106432.17</v>
      </c>
      <c r="BT140" s="41"/>
      <c r="BU140" s="41"/>
      <c r="BV140" s="41"/>
      <c r="BW140" s="41"/>
      <c r="BX140" s="36">
        <v>-35752911.399999999</v>
      </c>
      <c r="BY140" s="36"/>
      <c r="BZ140" s="36"/>
      <c r="CA140" s="36"/>
      <c r="CB140" s="36"/>
    </row>
    <row r="141" spans="1:80" s="10" customFormat="1" ht="11.25" customHeight="1">
      <c r="A141" s="28">
        <v>4</v>
      </c>
      <c r="B141" s="28"/>
      <c r="C141" s="29" t="s">
        <v>123</v>
      </c>
      <c r="D141" s="29"/>
      <c r="E141" s="29"/>
      <c r="F141" s="29"/>
      <c r="G141" s="29"/>
      <c r="H141" s="29"/>
      <c r="I141" s="29"/>
      <c r="J141" s="29"/>
      <c r="K141" s="29"/>
      <c r="L141" s="29"/>
      <c r="M141" s="29"/>
      <c r="N141" s="29"/>
      <c r="O141" s="29"/>
      <c r="P141" s="29"/>
      <c r="Q141" s="29"/>
      <c r="R141" s="29"/>
      <c r="S141" s="29"/>
      <c r="T141" s="29"/>
      <c r="U141" s="29"/>
      <c r="V141" s="29"/>
      <c r="W141" s="29"/>
      <c r="X141" s="29"/>
      <c r="Y141" s="29" t="s">
        <v>95</v>
      </c>
      <c r="Z141" s="29"/>
      <c r="AA141" s="29"/>
      <c r="AB141" s="29" t="s">
        <v>72</v>
      </c>
      <c r="AC141" s="29"/>
      <c r="AD141" s="29"/>
      <c r="AE141" s="29"/>
      <c r="AF141" s="29"/>
      <c r="AG141" s="29"/>
      <c r="AH141" s="29"/>
      <c r="AI141" s="29"/>
      <c r="AJ141" s="34">
        <v>12470568</v>
      </c>
      <c r="AK141" s="34"/>
      <c r="AL141" s="34"/>
      <c r="AM141" s="34"/>
      <c r="AN141" s="34"/>
      <c r="AO141" s="34">
        <v>859700</v>
      </c>
      <c r="AP141" s="34"/>
      <c r="AQ141" s="34"/>
      <c r="AR141" s="34"/>
      <c r="AS141" s="34"/>
      <c r="AT141" s="34">
        <v>13330268</v>
      </c>
      <c r="AU141" s="34"/>
      <c r="AV141" s="34"/>
      <c r="AW141" s="34"/>
      <c r="AX141" s="34"/>
      <c r="AY141" s="41">
        <v>8341186.6799999997</v>
      </c>
      <c r="AZ141" s="41"/>
      <c r="BA141" s="41"/>
      <c r="BB141" s="41"/>
      <c r="BC141" s="41"/>
      <c r="BD141" s="41">
        <v>20546.810000000001</v>
      </c>
      <c r="BE141" s="41"/>
      <c r="BF141" s="41"/>
      <c r="BG141" s="41"/>
      <c r="BH141" s="41"/>
      <c r="BI141" s="41">
        <v>8361733.4900000002</v>
      </c>
      <c r="BJ141" s="41"/>
      <c r="BK141" s="41"/>
      <c r="BL141" s="41"/>
      <c r="BM141" s="41"/>
      <c r="BN141" s="41">
        <v>-4129381.32</v>
      </c>
      <c r="BO141" s="41"/>
      <c r="BP141" s="41"/>
      <c r="BQ141" s="41"/>
      <c r="BR141" s="41"/>
      <c r="BS141" s="41">
        <v>-839153.19</v>
      </c>
      <c r="BT141" s="41"/>
      <c r="BU141" s="41"/>
      <c r="BV141" s="41"/>
      <c r="BW141" s="41"/>
      <c r="BX141" s="41">
        <v>-4968534.51</v>
      </c>
      <c r="BY141" s="41"/>
      <c r="BZ141" s="41"/>
      <c r="CA141" s="41"/>
      <c r="CB141" s="41"/>
    </row>
    <row r="142" spans="1:80" s="10" customFormat="1" ht="32.25" customHeight="1">
      <c r="A142" s="28">
        <v>5</v>
      </c>
      <c r="B142" s="28"/>
      <c r="C142" s="29" t="s">
        <v>124</v>
      </c>
      <c r="D142" s="29"/>
      <c r="E142" s="29"/>
      <c r="F142" s="29"/>
      <c r="G142" s="29"/>
      <c r="H142" s="29"/>
      <c r="I142" s="29"/>
      <c r="J142" s="29"/>
      <c r="K142" s="29"/>
      <c r="L142" s="29"/>
      <c r="M142" s="29"/>
      <c r="N142" s="29"/>
      <c r="O142" s="29"/>
      <c r="P142" s="29"/>
      <c r="Q142" s="29"/>
      <c r="R142" s="29"/>
      <c r="S142" s="29"/>
      <c r="T142" s="29"/>
      <c r="U142" s="29"/>
      <c r="V142" s="29"/>
      <c r="W142" s="29"/>
      <c r="X142" s="29"/>
      <c r="Y142" s="29" t="s">
        <v>95</v>
      </c>
      <c r="Z142" s="29"/>
      <c r="AA142" s="29"/>
      <c r="AB142" s="29" t="s">
        <v>125</v>
      </c>
      <c r="AC142" s="29"/>
      <c r="AD142" s="29"/>
      <c r="AE142" s="29"/>
      <c r="AF142" s="29"/>
      <c r="AG142" s="29"/>
      <c r="AH142" s="29"/>
      <c r="AI142" s="29"/>
      <c r="AJ142" s="34">
        <v>40358751</v>
      </c>
      <c r="AK142" s="34"/>
      <c r="AL142" s="34"/>
      <c r="AM142" s="34"/>
      <c r="AN142" s="34"/>
      <c r="AO142" s="34">
        <v>2749800</v>
      </c>
      <c r="AP142" s="34"/>
      <c r="AQ142" s="34"/>
      <c r="AR142" s="34"/>
      <c r="AS142" s="34"/>
      <c r="AT142" s="34">
        <v>43108551</v>
      </c>
      <c r="AU142" s="34"/>
      <c r="AV142" s="34"/>
      <c r="AW142" s="34"/>
      <c r="AX142" s="34"/>
      <c r="AY142" s="41">
        <v>24045644.629999999</v>
      </c>
      <c r="AZ142" s="41"/>
      <c r="BA142" s="41"/>
      <c r="BB142" s="41"/>
      <c r="BC142" s="41"/>
      <c r="BD142" s="36">
        <v>31816.1</v>
      </c>
      <c r="BE142" s="36"/>
      <c r="BF142" s="36"/>
      <c r="BG142" s="36"/>
      <c r="BH142" s="36"/>
      <c r="BI142" s="41">
        <v>24077460.73</v>
      </c>
      <c r="BJ142" s="41"/>
      <c r="BK142" s="41"/>
      <c r="BL142" s="41"/>
      <c r="BM142" s="41"/>
      <c r="BN142" s="41">
        <v>-16313106.369999999</v>
      </c>
      <c r="BO142" s="41"/>
      <c r="BP142" s="41"/>
      <c r="BQ142" s="41"/>
      <c r="BR142" s="41"/>
      <c r="BS142" s="36">
        <v>-2717983.9</v>
      </c>
      <c r="BT142" s="36"/>
      <c r="BU142" s="36"/>
      <c r="BV142" s="36"/>
      <c r="BW142" s="36"/>
      <c r="BX142" s="41">
        <v>-19031090.27</v>
      </c>
      <c r="BY142" s="41"/>
      <c r="BZ142" s="41"/>
      <c r="CA142" s="41"/>
      <c r="CB142" s="41"/>
    </row>
    <row r="143" spans="1:80" s="10" customFormat="1" ht="11.25" customHeight="1">
      <c r="A143" s="28">
        <v>6</v>
      </c>
      <c r="B143" s="28"/>
      <c r="C143" s="29" t="s">
        <v>126</v>
      </c>
      <c r="D143" s="29"/>
      <c r="E143" s="29"/>
      <c r="F143" s="29"/>
      <c r="G143" s="29"/>
      <c r="H143" s="29"/>
      <c r="I143" s="29"/>
      <c r="J143" s="29"/>
      <c r="K143" s="29"/>
      <c r="L143" s="29"/>
      <c r="M143" s="29"/>
      <c r="N143" s="29"/>
      <c r="O143" s="29"/>
      <c r="P143" s="29"/>
      <c r="Q143" s="29"/>
      <c r="R143" s="29"/>
      <c r="S143" s="29"/>
      <c r="T143" s="29"/>
      <c r="U143" s="29"/>
      <c r="V143" s="29"/>
      <c r="W143" s="29"/>
      <c r="X143" s="29"/>
      <c r="Y143" s="29" t="s">
        <v>95</v>
      </c>
      <c r="Z143" s="29"/>
      <c r="AA143" s="29"/>
      <c r="AB143" s="29" t="s">
        <v>72</v>
      </c>
      <c r="AC143" s="29"/>
      <c r="AD143" s="29"/>
      <c r="AE143" s="29"/>
      <c r="AF143" s="29"/>
      <c r="AG143" s="29"/>
      <c r="AH143" s="29"/>
      <c r="AI143" s="29"/>
      <c r="AJ143" s="34">
        <v>2300792</v>
      </c>
      <c r="AK143" s="34"/>
      <c r="AL143" s="34"/>
      <c r="AM143" s="34"/>
      <c r="AN143" s="34"/>
      <c r="AO143" s="31"/>
      <c r="AP143" s="31"/>
      <c r="AQ143" s="31"/>
      <c r="AR143" s="31"/>
      <c r="AS143" s="31"/>
      <c r="AT143" s="34">
        <v>2300792</v>
      </c>
      <c r="AU143" s="34"/>
      <c r="AV143" s="34"/>
      <c r="AW143" s="34"/>
      <c r="AX143" s="34"/>
      <c r="AY143" s="41">
        <v>1164491.3899999999</v>
      </c>
      <c r="AZ143" s="41"/>
      <c r="BA143" s="41"/>
      <c r="BB143" s="41"/>
      <c r="BC143" s="41"/>
      <c r="BD143" s="31"/>
      <c r="BE143" s="31"/>
      <c r="BF143" s="31"/>
      <c r="BG143" s="31"/>
      <c r="BH143" s="31"/>
      <c r="BI143" s="41">
        <v>1164491.3899999999</v>
      </c>
      <c r="BJ143" s="41"/>
      <c r="BK143" s="41"/>
      <c r="BL143" s="41"/>
      <c r="BM143" s="41"/>
      <c r="BN143" s="41">
        <v>-1136300.6100000001</v>
      </c>
      <c r="BO143" s="41"/>
      <c r="BP143" s="41"/>
      <c r="BQ143" s="41"/>
      <c r="BR143" s="41"/>
      <c r="BS143" s="31"/>
      <c r="BT143" s="31"/>
      <c r="BU143" s="31"/>
      <c r="BV143" s="31"/>
      <c r="BW143" s="31"/>
      <c r="BX143" s="41">
        <v>-1136300.6100000001</v>
      </c>
      <c r="BY143" s="41"/>
      <c r="BZ143" s="41"/>
      <c r="CA143" s="41"/>
      <c r="CB143" s="41"/>
    </row>
    <row r="144" spans="1:80" s="10" customFormat="1" ht="11.25" customHeight="1">
      <c r="A144" s="28">
        <v>7</v>
      </c>
      <c r="B144" s="28"/>
      <c r="C144" s="29" t="s">
        <v>127</v>
      </c>
      <c r="D144" s="29"/>
      <c r="E144" s="29"/>
      <c r="F144" s="29"/>
      <c r="G144" s="29"/>
      <c r="H144" s="29"/>
      <c r="I144" s="29"/>
      <c r="J144" s="29"/>
      <c r="K144" s="29"/>
      <c r="L144" s="29"/>
      <c r="M144" s="29"/>
      <c r="N144" s="29"/>
      <c r="O144" s="29"/>
      <c r="P144" s="29"/>
      <c r="Q144" s="29"/>
      <c r="R144" s="29"/>
      <c r="S144" s="29"/>
      <c r="T144" s="29"/>
      <c r="U144" s="29"/>
      <c r="V144" s="29"/>
      <c r="W144" s="29"/>
      <c r="X144" s="29"/>
      <c r="Y144" s="29" t="s">
        <v>95</v>
      </c>
      <c r="Z144" s="29"/>
      <c r="AA144" s="29"/>
      <c r="AB144" s="29" t="s">
        <v>72</v>
      </c>
      <c r="AC144" s="29"/>
      <c r="AD144" s="29"/>
      <c r="AE144" s="29"/>
      <c r="AF144" s="29"/>
      <c r="AG144" s="29"/>
      <c r="AH144" s="29"/>
      <c r="AI144" s="29"/>
      <c r="AJ144" s="34">
        <v>1781314</v>
      </c>
      <c r="AK144" s="34"/>
      <c r="AL144" s="34"/>
      <c r="AM144" s="34"/>
      <c r="AN144" s="34"/>
      <c r="AO144" s="34">
        <v>137900</v>
      </c>
      <c r="AP144" s="34"/>
      <c r="AQ144" s="34"/>
      <c r="AR144" s="34"/>
      <c r="AS144" s="34"/>
      <c r="AT144" s="34">
        <v>1919214</v>
      </c>
      <c r="AU144" s="34"/>
      <c r="AV144" s="34"/>
      <c r="AW144" s="34"/>
      <c r="AX144" s="34"/>
      <c r="AY144" s="41">
        <v>1415840.33</v>
      </c>
      <c r="AZ144" s="41"/>
      <c r="BA144" s="41"/>
      <c r="BB144" s="41"/>
      <c r="BC144" s="41"/>
      <c r="BD144" s="41">
        <v>4225.18</v>
      </c>
      <c r="BE144" s="41"/>
      <c r="BF144" s="41"/>
      <c r="BG144" s="41"/>
      <c r="BH144" s="41"/>
      <c r="BI144" s="41">
        <v>1420065.51</v>
      </c>
      <c r="BJ144" s="41"/>
      <c r="BK144" s="41"/>
      <c r="BL144" s="41"/>
      <c r="BM144" s="41"/>
      <c r="BN144" s="41">
        <v>-365473.67</v>
      </c>
      <c r="BO144" s="41"/>
      <c r="BP144" s="41"/>
      <c r="BQ144" s="41"/>
      <c r="BR144" s="41"/>
      <c r="BS144" s="41">
        <v>-133674.82</v>
      </c>
      <c r="BT144" s="41"/>
      <c r="BU144" s="41"/>
      <c r="BV144" s="41"/>
      <c r="BW144" s="41"/>
      <c r="BX144" s="41">
        <v>-499148.49</v>
      </c>
      <c r="BY144" s="41"/>
      <c r="BZ144" s="41"/>
      <c r="CA144" s="41"/>
      <c r="CB144" s="41"/>
    </row>
    <row r="145" spans="1:80" s="10" customFormat="1" ht="32.25" customHeight="1">
      <c r="A145" s="28">
        <v>8</v>
      </c>
      <c r="B145" s="28"/>
      <c r="C145" s="29" t="s">
        <v>128</v>
      </c>
      <c r="D145" s="29"/>
      <c r="E145" s="29"/>
      <c r="F145" s="29"/>
      <c r="G145" s="29"/>
      <c r="H145" s="29"/>
      <c r="I145" s="29"/>
      <c r="J145" s="29"/>
      <c r="K145" s="29"/>
      <c r="L145" s="29"/>
      <c r="M145" s="29"/>
      <c r="N145" s="29"/>
      <c r="O145" s="29"/>
      <c r="P145" s="29"/>
      <c r="Q145" s="29"/>
      <c r="R145" s="29"/>
      <c r="S145" s="29"/>
      <c r="T145" s="29"/>
      <c r="U145" s="29"/>
      <c r="V145" s="29"/>
      <c r="W145" s="29"/>
      <c r="X145" s="29"/>
      <c r="Y145" s="29" t="s">
        <v>129</v>
      </c>
      <c r="Z145" s="29"/>
      <c r="AA145" s="29"/>
      <c r="AB145" s="29" t="s">
        <v>125</v>
      </c>
      <c r="AC145" s="29"/>
      <c r="AD145" s="29"/>
      <c r="AE145" s="29"/>
      <c r="AF145" s="29"/>
      <c r="AG145" s="29"/>
      <c r="AH145" s="29"/>
      <c r="AI145" s="29"/>
      <c r="AJ145" s="36">
        <v>312911.8</v>
      </c>
      <c r="AK145" s="36"/>
      <c r="AL145" s="36"/>
      <c r="AM145" s="36"/>
      <c r="AN145" s="36"/>
      <c r="AO145" s="31"/>
      <c r="AP145" s="31"/>
      <c r="AQ145" s="31"/>
      <c r="AR145" s="31"/>
      <c r="AS145" s="31"/>
      <c r="AT145" s="36">
        <v>312911.8</v>
      </c>
      <c r="AU145" s="36"/>
      <c r="AV145" s="36"/>
      <c r="AW145" s="36"/>
      <c r="AX145" s="36"/>
      <c r="AY145" s="36">
        <v>312911.8</v>
      </c>
      <c r="AZ145" s="36"/>
      <c r="BA145" s="36"/>
      <c r="BB145" s="36"/>
      <c r="BC145" s="36"/>
      <c r="BD145" s="31"/>
      <c r="BE145" s="31"/>
      <c r="BF145" s="31"/>
      <c r="BG145" s="31"/>
      <c r="BH145" s="31"/>
      <c r="BI145" s="36">
        <v>312911.8</v>
      </c>
      <c r="BJ145" s="36"/>
      <c r="BK145" s="36"/>
      <c r="BL145" s="36"/>
      <c r="BM145" s="36"/>
      <c r="BN145" s="31"/>
      <c r="BO145" s="31"/>
      <c r="BP145" s="31"/>
      <c r="BQ145" s="31"/>
      <c r="BR145" s="31"/>
      <c r="BS145" s="31"/>
      <c r="BT145" s="31"/>
      <c r="BU145" s="31"/>
      <c r="BV145" s="31"/>
      <c r="BW145" s="31"/>
      <c r="BX145" s="31"/>
      <c r="BY145" s="31"/>
      <c r="BZ145" s="31"/>
      <c r="CA145" s="31"/>
      <c r="CB145" s="31"/>
    </row>
    <row r="146" spans="1:80" s="10" customFormat="1" ht="32.25" customHeight="1">
      <c r="A146" s="28">
        <v>9</v>
      </c>
      <c r="B146" s="28"/>
      <c r="C146" s="29" t="s">
        <v>130</v>
      </c>
      <c r="D146" s="29"/>
      <c r="E146" s="29"/>
      <c r="F146" s="29"/>
      <c r="G146" s="29"/>
      <c r="H146" s="29"/>
      <c r="I146" s="29"/>
      <c r="J146" s="29"/>
      <c r="K146" s="29"/>
      <c r="L146" s="29"/>
      <c r="M146" s="29"/>
      <c r="N146" s="29"/>
      <c r="O146" s="29"/>
      <c r="P146" s="29"/>
      <c r="Q146" s="29"/>
      <c r="R146" s="29"/>
      <c r="S146" s="29"/>
      <c r="T146" s="29"/>
      <c r="U146" s="29"/>
      <c r="V146" s="29"/>
      <c r="W146" s="29"/>
      <c r="X146" s="29"/>
      <c r="Y146" s="29" t="s">
        <v>129</v>
      </c>
      <c r="Z146" s="29"/>
      <c r="AA146" s="29"/>
      <c r="AB146" s="29" t="s">
        <v>125</v>
      </c>
      <c r="AC146" s="29"/>
      <c r="AD146" s="29"/>
      <c r="AE146" s="29"/>
      <c r="AF146" s="29"/>
      <c r="AG146" s="29"/>
      <c r="AH146" s="29"/>
      <c r="AI146" s="29"/>
      <c r="AJ146" s="36">
        <v>238201.7</v>
      </c>
      <c r="AK146" s="36"/>
      <c r="AL146" s="36"/>
      <c r="AM146" s="36"/>
      <c r="AN146" s="36"/>
      <c r="AO146" s="31"/>
      <c r="AP146" s="31"/>
      <c r="AQ146" s="31"/>
      <c r="AR146" s="31"/>
      <c r="AS146" s="31"/>
      <c r="AT146" s="36">
        <v>238201.7</v>
      </c>
      <c r="AU146" s="36"/>
      <c r="AV146" s="36"/>
      <c r="AW146" s="36"/>
      <c r="AX146" s="36"/>
      <c r="AY146" s="36">
        <v>238201.7</v>
      </c>
      <c r="AZ146" s="36"/>
      <c r="BA146" s="36"/>
      <c r="BB146" s="36"/>
      <c r="BC146" s="36"/>
      <c r="BD146" s="31"/>
      <c r="BE146" s="31"/>
      <c r="BF146" s="31"/>
      <c r="BG146" s="31"/>
      <c r="BH146" s="31"/>
      <c r="BI146" s="36">
        <v>238201.7</v>
      </c>
      <c r="BJ146" s="36"/>
      <c r="BK146" s="36"/>
      <c r="BL146" s="36"/>
      <c r="BM146" s="36"/>
      <c r="BN146" s="31"/>
      <c r="BO146" s="31"/>
      <c r="BP146" s="31"/>
      <c r="BQ146" s="31"/>
      <c r="BR146" s="31"/>
      <c r="BS146" s="31"/>
      <c r="BT146" s="31"/>
      <c r="BU146" s="31"/>
      <c r="BV146" s="31"/>
      <c r="BW146" s="31"/>
      <c r="BX146" s="31"/>
      <c r="BY146" s="31"/>
      <c r="BZ146" s="31"/>
      <c r="CA146" s="31"/>
      <c r="CB146" s="31"/>
    </row>
    <row r="147" spans="1:80" s="6" customFormat="1" ht="12" customHeight="1">
      <c r="A147" s="27" t="s">
        <v>77</v>
      </c>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c r="BL147" s="27"/>
      <c r="BM147" s="27"/>
      <c r="BN147" s="27"/>
      <c r="BO147" s="27"/>
      <c r="BP147" s="27"/>
      <c r="BQ147" s="27"/>
      <c r="BR147" s="27"/>
      <c r="BS147" s="27"/>
      <c r="BT147" s="27"/>
      <c r="BU147" s="27"/>
      <c r="BV147" s="27"/>
      <c r="BW147" s="27"/>
      <c r="BX147" s="27"/>
      <c r="BY147" s="27"/>
      <c r="BZ147" s="27"/>
      <c r="CA147" s="27"/>
      <c r="CB147" s="27"/>
    </row>
    <row r="148" spans="1:80" s="10" customFormat="1" ht="32.25" customHeight="1">
      <c r="A148" s="28">
        <v>1</v>
      </c>
      <c r="B148" s="28"/>
      <c r="C148" s="29" t="s">
        <v>131</v>
      </c>
      <c r="D148" s="29"/>
      <c r="E148" s="29"/>
      <c r="F148" s="29"/>
      <c r="G148" s="29"/>
      <c r="H148" s="29"/>
      <c r="I148" s="29"/>
      <c r="J148" s="29"/>
      <c r="K148" s="29"/>
      <c r="L148" s="29"/>
      <c r="M148" s="29"/>
      <c r="N148" s="29"/>
      <c r="O148" s="29"/>
      <c r="P148" s="29"/>
      <c r="Q148" s="29"/>
      <c r="R148" s="29"/>
      <c r="S148" s="29"/>
      <c r="T148" s="29"/>
      <c r="U148" s="29"/>
      <c r="V148" s="29"/>
      <c r="W148" s="29"/>
      <c r="X148" s="29"/>
      <c r="Y148" s="29" t="s">
        <v>69</v>
      </c>
      <c r="Z148" s="29"/>
      <c r="AA148" s="29"/>
      <c r="AB148" s="29" t="s">
        <v>125</v>
      </c>
      <c r="AC148" s="29"/>
      <c r="AD148" s="29"/>
      <c r="AE148" s="29"/>
      <c r="AF148" s="29"/>
      <c r="AG148" s="29"/>
      <c r="AH148" s="29"/>
      <c r="AI148" s="29"/>
      <c r="AJ148" s="31"/>
      <c r="AK148" s="31"/>
      <c r="AL148" s="31"/>
      <c r="AM148" s="31"/>
      <c r="AN148" s="31"/>
      <c r="AO148" s="31"/>
      <c r="AP148" s="31"/>
      <c r="AQ148" s="31"/>
      <c r="AR148" s="31"/>
      <c r="AS148" s="31"/>
      <c r="AT148" s="31"/>
      <c r="AU148" s="31"/>
      <c r="AV148" s="31"/>
      <c r="AW148" s="31"/>
      <c r="AX148" s="31"/>
      <c r="AY148" s="31"/>
      <c r="AZ148" s="31"/>
      <c r="BA148" s="31"/>
      <c r="BB148" s="31"/>
      <c r="BC148" s="31"/>
      <c r="BD148" s="31"/>
      <c r="BE148" s="31"/>
      <c r="BF148" s="31"/>
      <c r="BG148" s="31"/>
      <c r="BH148" s="31"/>
      <c r="BI148" s="31"/>
      <c r="BJ148" s="31"/>
      <c r="BK148" s="31"/>
      <c r="BL148" s="31"/>
      <c r="BM148" s="31"/>
      <c r="BN148" s="31"/>
      <c r="BO148" s="31"/>
      <c r="BP148" s="31"/>
      <c r="BQ148" s="31"/>
      <c r="BR148" s="31"/>
      <c r="BS148" s="31"/>
      <c r="BT148" s="31"/>
      <c r="BU148" s="31"/>
      <c r="BV148" s="31"/>
      <c r="BW148" s="31"/>
      <c r="BX148" s="31"/>
      <c r="BY148" s="31"/>
      <c r="BZ148" s="31"/>
      <c r="CA148" s="31"/>
      <c r="CB148" s="31"/>
    </row>
    <row r="149" spans="1:80" s="10" customFormat="1" ht="32.25" customHeight="1">
      <c r="A149" s="28">
        <v>2</v>
      </c>
      <c r="B149" s="28"/>
      <c r="C149" s="29" t="s">
        <v>122</v>
      </c>
      <c r="D149" s="29"/>
      <c r="E149" s="29"/>
      <c r="F149" s="29"/>
      <c r="G149" s="29"/>
      <c r="H149" s="29"/>
      <c r="I149" s="29"/>
      <c r="J149" s="29"/>
      <c r="K149" s="29"/>
      <c r="L149" s="29"/>
      <c r="M149" s="29"/>
      <c r="N149" s="29"/>
      <c r="O149" s="29"/>
      <c r="P149" s="29"/>
      <c r="Q149" s="29"/>
      <c r="R149" s="29"/>
      <c r="S149" s="29"/>
      <c r="T149" s="29"/>
      <c r="U149" s="29"/>
      <c r="V149" s="29"/>
      <c r="W149" s="29"/>
      <c r="X149" s="29"/>
      <c r="Y149" s="29" t="s">
        <v>132</v>
      </c>
      <c r="Z149" s="29"/>
      <c r="AA149" s="29"/>
      <c r="AB149" s="29" t="s">
        <v>125</v>
      </c>
      <c r="AC149" s="29"/>
      <c r="AD149" s="29"/>
      <c r="AE149" s="29"/>
      <c r="AF149" s="29"/>
      <c r="AG149" s="29"/>
      <c r="AH149" s="29"/>
      <c r="AI149" s="29"/>
      <c r="AJ149" s="43">
        <v>37.5</v>
      </c>
      <c r="AK149" s="43"/>
      <c r="AL149" s="43"/>
      <c r="AM149" s="43"/>
      <c r="AN149" s="43"/>
      <c r="AO149" s="43"/>
      <c r="AP149" s="43"/>
      <c r="AQ149" s="43"/>
      <c r="AR149" s="43"/>
      <c r="AS149" s="43"/>
      <c r="AT149" s="43">
        <v>37.5</v>
      </c>
      <c r="AU149" s="43"/>
      <c r="AV149" s="43"/>
      <c r="AW149" s="43"/>
      <c r="AX149" s="43"/>
      <c r="AY149" s="47">
        <v>37.686999999999998</v>
      </c>
      <c r="AZ149" s="47"/>
      <c r="BA149" s="47"/>
      <c r="BB149" s="47"/>
      <c r="BC149" s="47"/>
      <c r="BD149" s="49"/>
      <c r="BE149" s="49"/>
      <c r="BF149" s="49"/>
      <c r="BG149" s="49"/>
      <c r="BH149" s="49"/>
      <c r="BI149" s="48">
        <f>AY149</f>
        <v>37.686999999999998</v>
      </c>
      <c r="BJ149" s="48"/>
      <c r="BK149" s="48"/>
      <c r="BL149" s="48"/>
      <c r="BM149" s="48"/>
      <c r="BN149" s="30">
        <f>AY149-AT149</f>
        <v>0.18699999999999761</v>
      </c>
      <c r="BO149" s="30"/>
      <c r="BP149" s="30"/>
      <c r="BQ149" s="30"/>
      <c r="BR149" s="30"/>
      <c r="BS149" s="30"/>
      <c r="BT149" s="30"/>
      <c r="BU149" s="30"/>
      <c r="BV149" s="30"/>
      <c r="BW149" s="30"/>
      <c r="BX149" s="30">
        <f>BN149</f>
        <v>0.18699999999999761</v>
      </c>
      <c r="BY149" s="30"/>
      <c r="BZ149" s="30"/>
      <c r="CA149" s="30"/>
      <c r="CB149" s="30"/>
    </row>
    <row r="150" spans="1:80" s="10" customFormat="1" ht="32.25" customHeight="1">
      <c r="A150" s="28">
        <v>3</v>
      </c>
      <c r="B150" s="28"/>
      <c r="C150" s="29" t="s">
        <v>123</v>
      </c>
      <c r="D150" s="29"/>
      <c r="E150" s="29"/>
      <c r="F150" s="29"/>
      <c r="G150" s="29"/>
      <c r="H150" s="29"/>
      <c r="I150" s="29"/>
      <c r="J150" s="29"/>
      <c r="K150" s="29"/>
      <c r="L150" s="29"/>
      <c r="M150" s="29"/>
      <c r="N150" s="29"/>
      <c r="O150" s="29"/>
      <c r="P150" s="29"/>
      <c r="Q150" s="29"/>
      <c r="R150" s="29"/>
      <c r="S150" s="29"/>
      <c r="T150" s="29"/>
      <c r="U150" s="29"/>
      <c r="V150" s="29"/>
      <c r="W150" s="29"/>
      <c r="X150" s="29"/>
      <c r="Y150" s="29" t="s">
        <v>133</v>
      </c>
      <c r="Z150" s="29"/>
      <c r="AA150" s="29"/>
      <c r="AB150" s="29" t="s">
        <v>125</v>
      </c>
      <c r="AC150" s="29"/>
      <c r="AD150" s="29"/>
      <c r="AE150" s="29"/>
      <c r="AF150" s="29"/>
      <c r="AG150" s="29"/>
      <c r="AH150" s="29"/>
      <c r="AI150" s="29"/>
      <c r="AJ150" s="43">
        <v>445.7</v>
      </c>
      <c r="AK150" s="43"/>
      <c r="AL150" s="43"/>
      <c r="AM150" s="43"/>
      <c r="AN150" s="43"/>
      <c r="AO150" s="43"/>
      <c r="AP150" s="43"/>
      <c r="AQ150" s="43"/>
      <c r="AR150" s="43"/>
      <c r="AS150" s="43"/>
      <c r="AT150" s="43">
        <v>445.7</v>
      </c>
      <c r="AU150" s="43"/>
      <c r="AV150" s="43"/>
      <c r="AW150" s="43"/>
      <c r="AX150" s="43"/>
      <c r="AY150" s="47">
        <v>380.97899999999998</v>
      </c>
      <c r="AZ150" s="47"/>
      <c r="BA150" s="47"/>
      <c r="BB150" s="47"/>
      <c r="BC150" s="47"/>
      <c r="BD150" s="49"/>
      <c r="BE150" s="49"/>
      <c r="BF150" s="49"/>
      <c r="BG150" s="49"/>
      <c r="BH150" s="49"/>
      <c r="BI150" s="48">
        <f>AY150</f>
        <v>380.97899999999998</v>
      </c>
      <c r="BJ150" s="48"/>
      <c r="BK150" s="48"/>
      <c r="BL150" s="48"/>
      <c r="BM150" s="48"/>
      <c r="BN150" s="30">
        <f>AY150-AT150</f>
        <v>-64.721000000000004</v>
      </c>
      <c r="BO150" s="30"/>
      <c r="BP150" s="30"/>
      <c r="BQ150" s="30"/>
      <c r="BR150" s="30"/>
      <c r="BS150" s="30"/>
      <c r="BT150" s="30"/>
      <c r="BU150" s="30"/>
      <c r="BV150" s="30"/>
      <c r="BW150" s="30"/>
      <c r="BX150" s="30">
        <f>BN150</f>
        <v>-64.721000000000004</v>
      </c>
      <c r="BY150" s="30"/>
      <c r="BZ150" s="30"/>
      <c r="CA150" s="30"/>
      <c r="CB150" s="30"/>
    </row>
    <row r="151" spans="1:80" s="10" customFormat="1" ht="32.25" customHeight="1">
      <c r="A151" s="28">
        <v>4</v>
      </c>
      <c r="B151" s="28"/>
      <c r="C151" s="29" t="s">
        <v>124</v>
      </c>
      <c r="D151" s="29"/>
      <c r="E151" s="29"/>
      <c r="F151" s="29"/>
      <c r="G151" s="29"/>
      <c r="H151" s="29"/>
      <c r="I151" s="29"/>
      <c r="J151" s="29"/>
      <c r="K151" s="29"/>
      <c r="L151" s="29"/>
      <c r="M151" s="29"/>
      <c r="N151" s="29"/>
      <c r="O151" s="29"/>
      <c r="P151" s="29"/>
      <c r="Q151" s="29"/>
      <c r="R151" s="29"/>
      <c r="S151" s="29"/>
      <c r="T151" s="29"/>
      <c r="U151" s="29"/>
      <c r="V151" s="29"/>
      <c r="W151" s="29"/>
      <c r="X151" s="29"/>
      <c r="Y151" s="29" t="s">
        <v>134</v>
      </c>
      <c r="Z151" s="29"/>
      <c r="AA151" s="29"/>
      <c r="AB151" s="29" t="s">
        <v>125</v>
      </c>
      <c r="AC151" s="29"/>
      <c r="AD151" s="29"/>
      <c r="AE151" s="29"/>
      <c r="AF151" s="29"/>
      <c r="AG151" s="29"/>
      <c r="AH151" s="29"/>
      <c r="AI151" s="29"/>
      <c r="AJ151" s="43">
        <v>14307.4</v>
      </c>
      <c r="AK151" s="43"/>
      <c r="AL151" s="43"/>
      <c r="AM151" s="43"/>
      <c r="AN151" s="43"/>
      <c r="AO151" s="43"/>
      <c r="AP151" s="43"/>
      <c r="AQ151" s="43"/>
      <c r="AR151" s="43"/>
      <c r="AS151" s="43"/>
      <c r="AT151" s="43">
        <v>14307.4</v>
      </c>
      <c r="AU151" s="43"/>
      <c r="AV151" s="43"/>
      <c r="AW151" s="43"/>
      <c r="AX151" s="43"/>
      <c r="AY151" s="47">
        <v>8917.6635549293023</v>
      </c>
      <c r="AZ151" s="47"/>
      <c r="BA151" s="47"/>
      <c r="BB151" s="47"/>
      <c r="BC151" s="47"/>
      <c r="BD151" s="49"/>
      <c r="BE151" s="49"/>
      <c r="BF151" s="49"/>
      <c r="BG151" s="49"/>
      <c r="BH151" s="49"/>
      <c r="BI151" s="47">
        <f>AY151</f>
        <v>8917.6635549293023</v>
      </c>
      <c r="BJ151" s="47"/>
      <c r="BK151" s="47"/>
      <c r="BL151" s="47"/>
      <c r="BM151" s="47"/>
      <c r="BN151" s="43">
        <f>AY151-AT151</f>
        <v>-5389.7364450706973</v>
      </c>
      <c r="BO151" s="43"/>
      <c r="BP151" s="43"/>
      <c r="BQ151" s="43"/>
      <c r="BR151" s="43"/>
      <c r="BS151" s="43"/>
      <c r="BT151" s="43"/>
      <c r="BU151" s="43"/>
      <c r="BV151" s="43"/>
      <c r="BW151" s="43"/>
      <c r="BX151" s="43">
        <f>BN151</f>
        <v>-5389.7364450706973</v>
      </c>
      <c r="BY151" s="43"/>
      <c r="BZ151" s="43"/>
      <c r="CA151" s="43"/>
      <c r="CB151" s="43"/>
    </row>
    <row r="152" spans="1:80" s="10" customFormat="1" ht="32.25" customHeight="1">
      <c r="A152" s="28">
        <v>5</v>
      </c>
      <c r="B152" s="28"/>
      <c r="C152" s="29" t="s">
        <v>126</v>
      </c>
      <c r="D152" s="29"/>
      <c r="E152" s="29"/>
      <c r="F152" s="29"/>
      <c r="G152" s="29"/>
      <c r="H152" s="29"/>
      <c r="I152" s="29"/>
      <c r="J152" s="29"/>
      <c r="K152" s="29"/>
      <c r="L152" s="29"/>
      <c r="M152" s="29"/>
      <c r="N152" s="29"/>
      <c r="O152" s="29"/>
      <c r="P152" s="29"/>
      <c r="Q152" s="29"/>
      <c r="R152" s="29"/>
      <c r="S152" s="29"/>
      <c r="T152" s="29"/>
      <c r="U152" s="29"/>
      <c r="V152" s="29"/>
      <c r="W152" s="29"/>
      <c r="X152" s="29"/>
      <c r="Y152" s="29" t="s">
        <v>133</v>
      </c>
      <c r="Z152" s="29"/>
      <c r="AA152" s="29"/>
      <c r="AB152" s="29" t="s">
        <v>125</v>
      </c>
      <c r="AC152" s="29"/>
      <c r="AD152" s="29"/>
      <c r="AE152" s="29"/>
      <c r="AF152" s="29"/>
      <c r="AG152" s="29"/>
      <c r="AH152" s="29"/>
      <c r="AI152" s="29"/>
      <c r="AJ152" s="43">
        <v>269</v>
      </c>
      <c r="AK152" s="43"/>
      <c r="AL152" s="43"/>
      <c r="AM152" s="43"/>
      <c r="AN152" s="43"/>
      <c r="AO152" s="43"/>
      <c r="AP152" s="43"/>
      <c r="AQ152" s="43"/>
      <c r="AR152" s="43"/>
      <c r="AS152" s="43"/>
      <c r="AT152" s="43">
        <v>269</v>
      </c>
      <c r="AU152" s="43"/>
      <c r="AV152" s="43"/>
      <c r="AW152" s="43"/>
      <c r="AX152" s="43"/>
      <c r="AY152" s="47">
        <v>142.27099999999999</v>
      </c>
      <c r="AZ152" s="47"/>
      <c r="BA152" s="47"/>
      <c r="BB152" s="47"/>
      <c r="BC152" s="47"/>
      <c r="BD152" s="31"/>
      <c r="BE152" s="31"/>
      <c r="BF152" s="31"/>
      <c r="BG152" s="31"/>
      <c r="BH152" s="31"/>
      <c r="BI152" s="48">
        <f>AY152</f>
        <v>142.27099999999999</v>
      </c>
      <c r="BJ152" s="48"/>
      <c r="BK152" s="48"/>
      <c r="BL152" s="48"/>
      <c r="BM152" s="48"/>
      <c r="BN152" s="30">
        <f>AY152-AT152</f>
        <v>-126.72900000000001</v>
      </c>
      <c r="BO152" s="30"/>
      <c r="BP152" s="30"/>
      <c r="BQ152" s="30"/>
      <c r="BR152" s="30"/>
      <c r="BS152" s="30"/>
      <c r="BT152" s="30"/>
      <c r="BU152" s="30"/>
      <c r="BV152" s="30"/>
      <c r="BW152" s="30"/>
      <c r="BX152" s="30">
        <f>BN152</f>
        <v>-126.72900000000001</v>
      </c>
      <c r="BY152" s="30"/>
      <c r="BZ152" s="30"/>
      <c r="CA152" s="30"/>
      <c r="CB152" s="30"/>
    </row>
    <row r="153" spans="1:80" s="6" customFormat="1" ht="12" customHeight="1">
      <c r="A153" s="27" t="s">
        <v>83</v>
      </c>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c r="BT153" s="27"/>
      <c r="BU153" s="27"/>
      <c r="BV153" s="27"/>
      <c r="BW153" s="27"/>
      <c r="BX153" s="27"/>
      <c r="BY153" s="27"/>
      <c r="BZ153" s="27"/>
      <c r="CA153" s="27"/>
      <c r="CB153" s="27"/>
    </row>
    <row r="154" spans="1:80" s="10" customFormat="1" ht="21.75" customHeight="1">
      <c r="A154" s="28">
        <v>1</v>
      </c>
      <c r="B154" s="28"/>
      <c r="C154" s="29" t="s">
        <v>135</v>
      </c>
      <c r="D154" s="29"/>
      <c r="E154" s="29"/>
      <c r="F154" s="29"/>
      <c r="G154" s="29"/>
      <c r="H154" s="29"/>
      <c r="I154" s="29"/>
      <c r="J154" s="29"/>
      <c r="K154" s="29"/>
      <c r="L154" s="29"/>
      <c r="M154" s="29"/>
      <c r="N154" s="29"/>
      <c r="O154" s="29"/>
      <c r="P154" s="29"/>
      <c r="Q154" s="29"/>
      <c r="R154" s="29"/>
      <c r="S154" s="29"/>
      <c r="T154" s="29"/>
      <c r="U154" s="29"/>
      <c r="V154" s="29"/>
      <c r="W154" s="29"/>
      <c r="X154" s="29"/>
      <c r="Y154" s="29" t="s">
        <v>69</v>
      </c>
      <c r="Z154" s="29"/>
      <c r="AA154" s="29"/>
      <c r="AB154" s="29" t="s">
        <v>86</v>
      </c>
      <c r="AC154" s="29"/>
      <c r="AD154" s="29"/>
      <c r="AE154" s="29"/>
      <c r="AF154" s="29"/>
      <c r="AG154" s="29"/>
      <c r="AH154" s="29"/>
      <c r="AI154" s="29"/>
      <c r="AJ154" s="31"/>
      <c r="AK154" s="31"/>
      <c r="AL154" s="31"/>
      <c r="AM154" s="31"/>
      <c r="AN154" s="31"/>
      <c r="AO154" s="31"/>
      <c r="AP154" s="31"/>
      <c r="AQ154" s="31"/>
      <c r="AR154" s="31"/>
      <c r="AS154" s="31"/>
      <c r="AT154" s="31"/>
      <c r="AU154" s="31"/>
      <c r="AV154" s="31"/>
      <c r="AW154" s="31"/>
      <c r="AX154" s="31"/>
      <c r="AY154" s="31"/>
      <c r="AZ154" s="31"/>
      <c r="BA154" s="31"/>
      <c r="BB154" s="31"/>
      <c r="BC154" s="31"/>
      <c r="BD154" s="31"/>
      <c r="BE154" s="31"/>
      <c r="BF154" s="31"/>
      <c r="BG154" s="31"/>
      <c r="BH154" s="31"/>
      <c r="BI154" s="31"/>
      <c r="BJ154" s="31"/>
      <c r="BK154" s="31"/>
      <c r="BL154" s="31"/>
      <c r="BM154" s="31"/>
      <c r="BN154" s="31"/>
      <c r="BO154" s="31"/>
      <c r="BP154" s="31"/>
      <c r="BQ154" s="31"/>
      <c r="BR154" s="31"/>
      <c r="BS154" s="31"/>
      <c r="BT154" s="31"/>
      <c r="BU154" s="31"/>
      <c r="BV154" s="31"/>
      <c r="BW154" s="31"/>
      <c r="BX154" s="31"/>
      <c r="BY154" s="31"/>
      <c r="BZ154" s="31"/>
      <c r="CA154" s="31"/>
      <c r="CB154" s="31"/>
    </row>
    <row r="155" spans="1:80" s="10" customFormat="1" ht="42.75" customHeight="1">
      <c r="A155" s="28">
        <v>2</v>
      </c>
      <c r="B155" s="28"/>
      <c r="C155" s="29" t="s">
        <v>122</v>
      </c>
      <c r="D155" s="29"/>
      <c r="E155" s="29"/>
      <c r="F155" s="29"/>
      <c r="G155" s="29"/>
      <c r="H155" s="29"/>
      <c r="I155" s="29"/>
      <c r="J155" s="29"/>
      <c r="K155" s="29"/>
      <c r="L155" s="29"/>
      <c r="M155" s="29"/>
      <c r="N155" s="29"/>
      <c r="O155" s="29"/>
      <c r="P155" s="29"/>
      <c r="Q155" s="29"/>
      <c r="R155" s="29"/>
      <c r="S155" s="29"/>
      <c r="T155" s="29"/>
      <c r="U155" s="29"/>
      <c r="V155" s="29"/>
      <c r="W155" s="29"/>
      <c r="X155" s="29"/>
      <c r="Y155" s="29" t="s">
        <v>136</v>
      </c>
      <c r="Z155" s="29"/>
      <c r="AA155" s="29"/>
      <c r="AB155" s="29" t="s">
        <v>86</v>
      </c>
      <c r="AC155" s="29"/>
      <c r="AD155" s="29"/>
      <c r="AE155" s="29"/>
      <c r="AF155" s="29"/>
      <c r="AG155" s="29"/>
      <c r="AH155" s="29"/>
      <c r="AI155" s="29"/>
      <c r="AJ155" s="32">
        <v>0.15740000000000001</v>
      </c>
      <c r="AK155" s="32"/>
      <c r="AL155" s="32"/>
      <c r="AM155" s="32"/>
      <c r="AN155" s="32"/>
      <c r="AO155" s="31"/>
      <c r="AP155" s="31"/>
      <c r="AQ155" s="31"/>
      <c r="AR155" s="31"/>
      <c r="AS155" s="31"/>
      <c r="AT155" s="32">
        <v>0.15740000000000001</v>
      </c>
      <c r="AU155" s="32"/>
      <c r="AV155" s="32"/>
      <c r="AW155" s="32"/>
      <c r="AX155" s="32"/>
      <c r="AY155" s="32">
        <f>AY149*100/AY146</f>
        <v>1.5821465589876141E-2</v>
      </c>
      <c r="AZ155" s="32"/>
      <c r="BA155" s="32"/>
      <c r="BB155" s="32"/>
      <c r="BC155" s="32"/>
      <c r="BD155" s="31"/>
      <c r="BE155" s="31"/>
      <c r="BF155" s="31"/>
      <c r="BG155" s="31"/>
      <c r="BH155" s="31"/>
      <c r="BI155" s="32">
        <f>AY155</f>
        <v>1.5821465589876141E-2</v>
      </c>
      <c r="BJ155" s="32"/>
      <c r="BK155" s="32"/>
      <c r="BL155" s="32"/>
      <c r="BM155" s="32"/>
      <c r="BN155" s="32">
        <f>AY155-AT155</f>
        <v>-0.14157853441012386</v>
      </c>
      <c r="BO155" s="32"/>
      <c r="BP155" s="32"/>
      <c r="BQ155" s="32"/>
      <c r="BR155" s="32"/>
      <c r="BS155" s="31"/>
      <c r="BT155" s="31"/>
      <c r="BU155" s="31"/>
      <c r="BV155" s="31"/>
      <c r="BW155" s="31"/>
      <c r="BX155" s="32">
        <f>BN155</f>
        <v>-0.14157853441012386</v>
      </c>
      <c r="BY155" s="32"/>
      <c r="BZ155" s="32"/>
      <c r="CA155" s="32"/>
      <c r="CB155" s="32"/>
    </row>
    <row r="156" spans="1:80" s="10" customFormat="1" ht="53.25" customHeight="1">
      <c r="A156" s="28">
        <v>3</v>
      </c>
      <c r="B156" s="28"/>
      <c r="C156" s="29" t="s">
        <v>123</v>
      </c>
      <c r="D156" s="29"/>
      <c r="E156" s="29"/>
      <c r="F156" s="29"/>
      <c r="G156" s="29"/>
      <c r="H156" s="29"/>
      <c r="I156" s="29"/>
      <c r="J156" s="29"/>
      <c r="K156" s="29"/>
      <c r="L156" s="29"/>
      <c r="M156" s="29"/>
      <c r="N156" s="29"/>
      <c r="O156" s="29"/>
      <c r="P156" s="29"/>
      <c r="Q156" s="29"/>
      <c r="R156" s="29"/>
      <c r="S156" s="29"/>
      <c r="T156" s="29"/>
      <c r="U156" s="29"/>
      <c r="V156" s="29"/>
      <c r="W156" s="29"/>
      <c r="X156" s="29"/>
      <c r="Y156" s="29" t="s">
        <v>137</v>
      </c>
      <c r="Z156" s="29"/>
      <c r="AA156" s="29"/>
      <c r="AB156" s="29" t="s">
        <v>86</v>
      </c>
      <c r="AC156" s="29"/>
      <c r="AD156" s="29"/>
      <c r="AE156" s="29"/>
      <c r="AF156" s="29"/>
      <c r="AG156" s="29"/>
      <c r="AH156" s="29"/>
      <c r="AI156" s="29"/>
      <c r="AJ156" s="32">
        <v>1.4244000000000001</v>
      </c>
      <c r="AK156" s="32"/>
      <c r="AL156" s="32"/>
      <c r="AM156" s="32"/>
      <c r="AN156" s="32"/>
      <c r="AO156" s="31"/>
      <c r="AP156" s="31"/>
      <c r="AQ156" s="31"/>
      <c r="AR156" s="31"/>
      <c r="AS156" s="31"/>
      <c r="AT156" s="32">
        <v>1.4244000000000001</v>
      </c>
      <c r="AU156" s="32"/>
      <c r="AV156" s="32"/>
      <c r="AW156" s="32"/>
      <c r="AX156" s="32"/>
      <c r="AY156" s="32">
        <f>AY150*100/AY145</f>
        <v>0.12175283897890717</v>
      </c>
      <c r="AZ156" s="32"/>
      <c r="BA156" s="32"/>
      <c r="BB156" s="32"/>
      <c r="BC156" s="32"/>
      <c r="BD156" s="31"/>
      <c r="BE156" s="31"/>
      <c r="BF156" s="31"/>
      <c r="BG156" s="31"/>
      <c r="BH156" s="31"/>
      <c r="BI156" s="32">
        <f>AY156</f>
        <v>0.12175283897890717</v>
      </c>
      <c r="BJ156" s="32"/>
      <c r="BK156" s="32"/>
      <c r="BL156" s="32"/>
      <c r="BM156" s="32"/>
      <c r="BN156" s="32">
        <f>AY156-AT156</f>
        <v>-1.302647161021093</v>
      </c>
      <c r="BO156" s="32"/>
      <c r="BP156" s="32"/>
      <c r="BQ156" s="32"/>
      <c r="BR156" s="32"/>
      <c r="BS156" s="31"/>
      <c r="BT156" s="31"/>
      <c r="BU156" s="31"/>
      <c r="BV156" s="31"/>
      <c r="BW156" s="31"/>
      <c r="BX156" s="32">
        <f>BN156</f>
        <v>-1.302647161021093</v>
      </c>
      <c r="BY156" s="32"/>
      <c r="BZ156" s="32"/>
      <c r="CA156" s="32"/>
      <c r="CB156" s="32"/>
    </row>
    <row r="157" spans="1:80" s="10" customFormat="1" ht="53.25" customHeight="1">
      <c r="A157" s="28">
        <v>4</v>
      </c>
      <c r="B157" s="28"/>
      <c r="C157" s="29" t="s">
        <v>124</v>
      </c>
      <c r="D157" s="29"/>
      <c r="E157" s="29"/>
      <c r="F157" s="29"/>
      <c r="G157" s="29"/>
      <c r="H157" s="29"/>
      <c r="I157" s="29"/>
      <c r="J157" s="29"/>
      <c r="K157" s="29"/>
      <c r="L157" s="29"/>
      <c r="M157" s="29"/>
      <c r="N157" s="29"/>
      <c r="O157" s="29"/>
      <c r="P157" s="29"/>
      <c r="Q157" s="29"/>
      <c r="R157" s="29"/>
      <c r="S157" s="29"/>
      <c r="T157" s="29"/>
      <c r="U157" s="29"/>
      <c r="V157" s="29"/>
      <c r="W157" s="29"/>
      <c r="X157" s="29"/>
      <c r="Y157" s="29" t="s">
        <v>138</v>
      </c>
      <c r="Z157" s="29"/>
      <c r="AA157" s="29"/>
      <c r="AB157" s="29" t="s">
        <v>86</v>
      </c>
      <c r="AC157" s="29"/>
      <c r="AD157" s="29"/>
      <c r="AE157" s="29"/>
      <c r="AF157" s="29"/>
      <c r="AG157" s="29"/>
      <c r="AH157" s="29"/>
      <c r="AI157" s="29"/>
      <c r="AJ157" s="32">
        <v>45.723399999999998</v>
      </c>
      <c r="AK157" s="32"/>
      <c r="AL157" s="32"/>
      <c r="AM157" s="32"/>
      <c r="AN157" s="32"/>
      <c r="AO157" s="31"/>
      <c r="AP157" s="31"/>
      <c r="AQ157" s="31"/>
      <c r="AR157" s="31"/>
      <c r="AS157" s="31"/>
      <c r="AT157" s="32">
        <v>45.723399999999998</v>
      </c>
      <c r="AU157" s="32"/>
      <c r="AV157" s="32"/>
      <c r="AW157" s="32"/>
      <c r="AX157" s="32"/>
      <c r="AY157" s="32">
        <f>AY151*100/AY145</f>
        <v>2.849896857494445</v>
      </c>
      <c r="AZ157" s="32"/>
      <c r="BA157" s="32"/>
      <c r="BB157" s="32"/>
      <c r="BC157" s="32"/>
      <c r="BD157" s="31"/>
      <c r="BE157" s="31"/>
      <c r="BF157" s="31"/>
      <c r="BG157" s="31"/>
      <c r="BH157" s="31"/>
      <c r="BI157" s="32">
        <f>AY157</f>
        <v>2.849896857494445</v>
      </c>
      <c r="BJ157" s="32"/>
      <c r="BK157" s="32"/>
      <c r="BL157" s="32"/>
      <c r="BM157" s="32"/>
      <c r="BN157" s="32">
        <f>AY157-AT157</f>
        <v>-42.873503142505555</v>
      </c>
      <c r="BO157" s="32"/>
      <c r="BP157" s="32"/>
      <c r="BQ157" s="32"/>
      <c r="BR157" s="32"/>
      <c r="BS157" s="31"/>
      <c r="BT157" s="31"/>
      <c r="BU157" s="31"/>
      <c r="BV157" s="31"/>
      <c r="BW157" s="31"/>
      <c r="BX157" s="32">
        <f>BN157</f>
        <v>-42.873503142505555</v>
      </c>
      <c r="BY157" s="32"/>
      <c r="BZ157" s="32"/>
      <c r="CA157" s="32"/>
      <c r="CB157" s="32"/>
    </row>
    <row r="158" spans="1:80" s="10" customFormat="1" ht="53.25" customHeight="1">
      <c r="A158" s="28">
        <v>5</v>
      </c>
      <c r="B158" s="28"/>
      <c r="C158" s="29" t="s">
        <v>126</v>
      </c>
      <c r="D158" s="29"/>
      <c r="E158" s="29"/>
      <c r="F158" s="29"/>
      <c r="G158" s="29"/>
      <c r="H158" s="29"/>
      <c r="I158" s="29"/>
      <c r="J158" s="29"/>
      <c r="K158" s="29"/>
      <c r="L158" s="29"/>
      <c r="M158" s="29"/>
      <c r="N158" s="29"/>
      <c r="O158" s="29"/>
      <c r="P158" s="29"/>
      <c r="Q158" s="29"/>
      <c r="R158" s="29"/>
      <c r="S158" s="29"/>
      <c r="T158" s="29"/>
      <c r="U158" s="29"/>
      <c r="V158" s="29"/>
      <c r="W158" s="29"/>
      <c r="X158" s="29"/>
      <c r="Y158" s="29" t="s">
        <v>137</v>
      </c>
      <c r="Z158" s="29"/>
      <c r="AA158" s="29"/>
      <c r="AB158" s="29" t="s">
        <v>86</v>
      </c>
      <c r="AC158" s="29"/>
      <c r="AD158" s="29"/>
      <c r="AE158" s="29"/>
      <c r="AF158" s="29"/>
      <c r="AG158" s="29"/>
      <c r="AH158" s="29"/>
      <c r="AI158" s="29"/>
      <c r="AJ158" s="32">
        <v>1.1293</v>
      </c>
      <c r="AK158" s="32"/>
      <c r="AL158" s="32"/>
      <c r="AM158" s="32"/>
      <c r="AN158" s="32"/>
      <c r="AO158" s="31"/>
      <c r="AP158" s="31"/>
      <c r="AQ158" s="31"/>
      <c r="AR158" s="31"/>
      <c r="AS158" s="31"/>
      <c r="AT158" s="32">
        <v>1.1293</v>
      </c>
      <c r="AU158" s="32"/>
      <c r="AV158" s="32"/>
      <c r="AW158" s="32"/>
      <c r="AX158" s="32"/>
      <c r="AY158" s="32">
        <f>AY152*100/AY145</f>
        <v>4.5466805662170616E-2</v>
      </c>
      <c r="AZ158" s="32"/>
      <c r="BA158" s="32"/>
      <c r="BB158" s="32"/>
      <c r="BC158" s="32"/>
      <c r="BD158" s="31"/>
      <c r="BE158" s="31"/>
      <c r="BF158" s="31"/>
      <c r="BG158" s="31"/>
      <c r="BH158" s="31"/>
      <c r="BI158" s="32">
        <f>AY158</f>
        <v>4.5466805662170616E-2</v>
      </c>
      <c r="BJ158" s="32"/>
      <c r="BK158" s="32"/>
      <c r="BL158" s="32"/>
      <c r="BM158" s="32"/>
      <c r="BN158" s="32">
        <f>AY158-AT158</f>
        <v>-1.0838331943378294</v>
      </c>
      <c r="BO158" s="32"/>
      <c r="BP158" s="32"/>
      <c r="BQ158" s="32"/>
      <c r="BR158" s="32"/>
      <c r="BS158" s="31"/>
      <c r="BT158" s="31"/>
      <c r="BU158" s="31"/>
      <c r="BV158" s="31"/>
      <c r="BW158" s="31"/>
      <c r="BX158" s="32">
        <f>BN158</f>
        <v>-1.0838331943378294</v>
      </c>
      <c r="BY158" s="32"/>
      <c r="BZ158" s="32"/>
      <c r="CA158" s="32"/>
      <c r="CB158" s="32"/>
    </row>
    <row r="159" spans="1:80" s="6" customFormat="1" ht="12" customHeight="1">
      <c r="A159" s="27" t="s">
        <v>89</v>
      </c>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c r="BG159" s="27"/>
      <c r="BH159" s="27"/>
      <c r="BI159" s="27"/>
      <c r="BJ159" s="27"/>
      <c r="BK159" s="27"/>
      <c r="BL159" s="27"/>
      <c r="BM159" s="27"/>
      <c r="BN159" s="27"/>
      <c r="BO159" s="27"/>
      <c r="BP159" s="27"/>
      <c r="BQ159" s="27"/>
      <c r="BR159" s="27"/>
      <c r="BS159" s="27"/>
      <c r="BT159" s="27"/>
      <c r="BU159" s="27"/>
      <c r="BV159" s="27"/>
      <c r="BW159" s="27"/>
      <c r="BX159" s="27"/>
      <c r="BY159" s="27"/>
      <c r="BZ159" s="27"/>
      <c r="CA159" s="27"/>
      <c r="CB159" s="27"/>
    </row>
    <row r="160" spans="1:80" s="10" customFormat="1" ht="21.75" customHeight="1">
      <c r="A160" s="28">
        <v>1</v>
      </c>
      <c r="B160" s="28"/>
      <c r="C160" s="29" t="s">
        <v>139</v>
      </c>
      <c r="D160" s="29"/>
      <c r="E160" s="29"/>
      <c r="F160" s="29"/>
      <c r="G160" s="29"/>
      <c r="H160" s="29"/>
      <c r="I160" s="29"/>
      <c r="J160" s="29"/>
      <c r="K160" s="29"/>
      <c r="L160" s="29"/>
      <c r="M160" s="29"/>
      <c r="N160" s="29"/>
      <c r="O160" s="29"/>
      <c r="P160" s="29"/>
      <c r="Q160" s="29"/>
      <c r="R160" s="29"/>
      <c r="S160" s="29"/>
      <c r="T160" s="29"/>
      <c r="U160" s="29"/>
      <c r="V160" s="29"/>
      <c r="W160" s="29"/>
      <c r="X160" s="29"/>
      <c r="Y160" s="29" t="s">
        <v>69</v>
      </c>
      <c r="Z160" s="29"/>
      <c r="AA160" s="29"/>
      <c r="AB160" s="29" t="s">
        <v>86</v>
      </c>
      <c r="AC160" s="29"/>
      <c r="AD160" s="29"/>
      <c r="AE160" s="29"/>
      <c r="AF160" s="29"/>
      <c r="AG160" s="29"/>
      <c r="AH160" s="29"/>
      <c r="AI160" s="29"/>
      <c r="AJ160" s="31"/>
      <c r="AK160" s="31"/>
      <c r="AL160" s="31"/>
      <c r="AM160" s="31"/>
      <c r="AN160" s="31"/>
      <c r="AO160" s="31"/>
      <c r="AP160" s="31"/>
      <c r="AQ160" s="31"/>
      <c r="AR160" s="31"/>
      <c r="AS160" s="31"/>
      <c r="AT160" s="31"/>
      <c r="AU160" s="31"/>
      <c r="AV160" s="31"/>
      <c r="AW160" s="31"/>
      <c r="AX160" s="31"/>
      <c r="AY160" s="31"/>
      <c r="AZ160" s="31"/>
      <c r="BA160" s="31"/>
      <c r="BB160" s="31"/>
      <c r="BC160" s="31"/>
      <c r="BD160" s="31"/>
      <c r="BE160" s="31"/>
      <c r="BF160" s="31"/>
      <c r="BG160" s="31"/>
      <c r="BH160" s="31"/>
      <c r="BI160" s="31"/>
      <c r="BJ160" s="31"/>
      <c r="BK160" s="31"/>
      <c r="BL160" s="31"/>
      <c r="BM160" s="31"/>
      <c r="BN160" s="31"/>
      <c r="BO160" s="31"/>
      <c r="BP160" s="31"/>
      <c r="BQ160" s="31"/>
      <c r="BR160" s="31"/>
      <c r="BS160" s="31"/>
      <c r="BT160" s="31"/>
      <c r="BU160" s="31"/>
      <c r="BV160" s="31"/>
      <c r="BW160" s="31"/>
      <c r="BX160" s="31"/>
      <c r="BY160" s="31"/>
      <c r="BZ160" s="31"/>
      <c r="CA160" s="31"/>
      <c r="CB160" s="31"/>
    </row>
    <row r="161" spans="1:80" s="10" customFormat="1" ht="11.25" customHeight="1">
      <c r="A161" s="28">
        <v>2</v>
      </c>
      <c r="B161" s="28"/>
      <c r="C161" s="29" t="s">
        <v>140</v>
      </c>
      <c r="D161" s="29"/>
      <c r="E161" s="29"/>
      <c r="F161" s="29"/>
      <c r="G161" s="29"/>
      <c r="H161" s="29"/>
      <c r="I161" s="29"/>
      <c r="J161" s="29"/>
      <c r="K161" s="29"/>
      <c r="L161" s="29"/>
      <c r="M161" s="29"/>
      <c r="N161" s="29"/>
      <c r="O161" s="29"/>
      <c r="P161" s="29"/>
      <c r="Q161" s="29"/>
      <c r="R161" s="29"/>
      <c r="S161" s="29"/>
      <c r="T161" s="29"/>
      <c r="U161" s="29"/>
      <c r="V161" s="29"/>
      <c r="W161" s="29"/>
      <c r="X161" s="29"/>
      <c r="Y161" s="29" t="s">
        <v>91</v>
      </c>
      <c r="Z161" s="29"/>
      <c r="AA161" s="29"/>
      <c r="AB161" s="29" t="s">
        <v>86</v>
      </c>
      <c r="AC161" s="29"/>
      <c r="AD161" s="29"/>
      <c r="AE161" s="29"/>
      <c r="AF161" s="29"/>
      <c r="AG161" s="29"/>
      <c r="AH161" s="29"/>
      <c r="AI161" s="29"/>
      <c r="AJ161" s="33">
        <v>3</v>
      </c>
      <c r="AK161" s="33"/>
      <c r="AL161" s="33"/>
      <c r="AM161" s="33"/>
      <c r="AN161" s="33"/>
      <c r="AO161" s="31"/>
      <c r="AP161" s="31"/>
      <c r="AQ161" s="31"/>
      <c r="AR161" s="31"/>
      <c r="AS161" s="31"/>
      <c r="AT161" s="33">
        <v>3</v>
      </c>
      <c r="AU161" s="33"/>
      <c r="AV161" s="33"/>
      <c r="AW161" s="33"/>
      <c r="AX161" s="33"/>
      <c r="AY161" s="32"/>
      <c r="AZ161" s="32"/>
      <c r="BA161" s="32"/>
      <c r="BB161" s="32"/>
      <c r="BC161" s="32"/>
      <c r="BD161" s="31"/>
      <c r="BE161" s="31"/>
      <c r="BF161" s="31"/>
      <c r="BG161" s="31"/>
      <c r="BH161" s="31"/>
      <c r="BI161" s="32"/>
      <c r="BJ161" s="32"/>
      <c r="BK161" s="32"/>
      <c r="BL161" s="32"/>
      <c r="BM161" s="32"/>
      <c r="BN161" s="32"/>
      <c r="BO161" s="32"/>
      <c r="BP161" s="32"/>
      <c r="BQ161" s="32"/>
      <c r="BR161" s="32"/>
      <c r="BS161" s="31"/>
      <c r="BT161" s="31"/>
      <c r="BU161" s="31"/>
      <c r="BV161" s="31"/>
      <c r="BW161" s="31"/>
      <c r="BX161" s="32"/>
      <c r="BY161" s="32"/>
      <c r="BZ161" s="32"/>
      <c r="CA161" s="32"/>
      <c r="CB161" s="32"/>
    </row>
    <row r="162" spans="1:80" s="10" customFormat="1" ht="11.25" customHeight="1">
      <c r="A162" s="28">
        <v>3</v>
      </c>
      <c r="B162" s="28"/>
      <c r="C162" s="29" t="s">
        <v>141</v>
      </c>
      <c r="D162" s="29"/>
      <c r="E162" s="29"/>
      <c r="F162" s="29"/>
      <c r="G162" s="29"/>
      <c r="H162" s="29"/>
      <c r="I162" s="29"/>
      <c r="J162" s="29"/>
      <c r="K162" s="29"/>
      <c r="L162" s="29"/>
      <c r="M162" s="29"/>
      <c r="N162" s="29"/>
      <c r="O162" s="29"/>
      <c r="P162" s="29"/>
      <c r="Q162" s="29"/>
      <c r="R162" s="29"/>
      <c r="S162" s="29"/>
      <c r="T162" s="29"/>
      <c r="U162" s="29"/>
      <c r="V162" s="29"/>
      <c r="W162" s="29"/>
      <c r="X162" s="29"/>
      <c r="Y162" s="29" t="s">
        <v>91</v>
      </c>
      <c r="Z162" s="29"/>
      <c r="AA162" s="29"/>
      <c r="AB162" s="29" t="s">
        <v>86</v>
      </c>
      <c r="AC162" s="29"/>
      <c r="AD162" s="29"/>
      <c r="AE162" s="29"/>
      <c r="AF162" s="29"/>
      <c r="AG162" s="29"/>
      <c r="AH162" s="29"/>
      <c r="AI162" s="29"/>
      <c r="AJ162" s="33">
        <v>3</v>
      </c>
      <c r="AK162" s="33"/>
      <c r="AL162" s="33"/>
      <c r="AM162" s="33"/>
      <c r="AN162" s="33"/>
      <c r="AO162" s="31"/>
      <c r="AP162" s="31"/>
      <c r="AQ162" s="31"/>
      <c r="AR162" s="31"/>
      <c r="AS162" s="31"/>
      <c r="AT162" s="33">
        <v>3</v>
      </c>
      <c r="AU162" s="33"/>
      <c r="AV162" s="33"/>
      <c r="AW162" s="33"/>
      <c r="AX162" s="33"/>
      <c r="AY162" s="32">
        <v>14.521000000000001</v>
      </c>
      <c r="AZ162" s="32"/>
      <c r="BA162" s="32"/>
      <c r="BB162" s="32"/>
      <c r="BC162" s="32"/>
      <c r="BD162" s="31"/>
      <c r="BE162" s="31"/>
      <c r="BF162" s="31"/>
      <c r="BG162" s="31"/>
      <c r="BH162" s="31"/>
      <c r="BI162" s="32">
        <f>AY162</f>
        <v>14.521000000000001</v>
      </c>
      <c r="BJ162" s="32"/>
      <c r="BK162" s="32"/>
      <c r="BL162" s="32"/>
      <c r="BM162" s="32"/>
      <c r="BN162" s="32">
        <f>BI162-AT162</f>
        <v>11.521000000000001</v>
      </c>
      <c r="BO162" s="32"/>
      <c r="BP162" s="32"/>
      <c r="BQ162" s="32"/>
      <c r="BR162" s="32"/>
      <c r="BS162" s="31"/>
      <c r="BT162" s="31"/>
      <c r="BU162" s="31"/>
      <c r="BV162" s="31"/>
      <c r="BW162" s="31"/>
      <c r="BX162" s="32">
        <f>BN162</f>
        <v>11.521000000000001</v>
      </c>
      <c r="BY162" s="32"/>
      <c r="BZ162" s="32"/>
      <c r="CA162" s="32"/>
      <c r="CB162" s="32"/>
    </row>
    <row r="163" spans="1:80" s="10" customFormat="1" ht="11.25" customHeight="1">
      <c r="A163" s="28">
        <v>4</v>
      </c>
      <c r="B163" s="28"/>
      <c r="C163" s="29" t="s">
        <v>142</v>
      </c>
      <c r="D163" s="29"/>
      <c r="E163" s="29"/>
      <c r="F163" s="29"/>
      <c r="G163" s="29"/>
      <c r="H163" s="29"/>
      <c r="I163" s="29"/>
      <c r="J163" s="29"/>
      <c r="K163" s="29"/>
      <c r="L163" s="29"/>
      <c r="M163" s="29"/>
      <c r="N163" s="29"/>
      <c r="O163" s="29"/>
      <c r="P163" s="29"/>
      <c r="Q163" s="29"/>
      <c r="R163" s="29"/>
      <c r="S163" s="29"/>
      <c r="T163" s="29"/>
      <c r="U163" s="29"/>
      <c r="V163" s="29"/>
      <c r="W163" s="29"/>
      <c r="X163" s="29"/>
      <c r="Y163" s="29" t="s">
        <v>91</v>
      </c>
      <c r="Z163" s="29"/>
      <c r="AA163" s="29"/>
      <c r="AB163" s="29" t="s">
        <v>86</v>
      </c>
      <c r="AC163" s="29"/>
      <c r="AD163" s="29"/>
      <c r="AE163" s="29"/>
      <c r="AF163" s="29"/>
      <c r="AG163" s="29"/>
      <c r="AH163" s="29"/>
      <c r="AI163" s="29"/>
      <c r="AJ163" s="33">
        <v>3</v>
      </c>
      <c r="AK163" s="33"/>
      <c r="AL163" s="33"/>
      <c r="AM163" s="33"/>
      <c r="AN163" s="33"/>
      <c r="AO163" s="31"/>
      <c r="AP163" s="31"/>
      <c r="AQ163" s="31"/>
      <c r="AR163" s="31"/>
      <c r="AS163" s="31"/>
      <c r="AT163" s="33">
        <v>3</v>
      </c>
      <c r="AU163" s="33"/>
      <c r="AV163" s="33"/>
      <c r="AW163" s="33"/>
      <c r="AX163" s="33"/>
      <c r="AY163" s="32">
        <v>37.670999999999999</v>
      </c>
      <c r="AZ163" s="32"/>
      <c r="BA163" s="32"/>
      <c r="BB163" s="32"/>
      <c r="BC163" s="32"/>
      <c r="BD163" s="31"/>
      <c r="BE163" s="31"/>
      <c r="BF163" s="31"/>
      <c r="BG163" s="31"/>
      <c r="BH163" s="31"/>
      <c r="BI163" s="32">
        <f>AY163</f>
        <v>37.670999999999999</v>
      </c>
      <c r="BJ163" s="32"/>
      <c r="BK163" s="32"/>
      <c r="BL163" s="32"/>
      <c r="BM163" s="32"/>
      <c r="BN163" s="32">
        <f>BI163-AT163</f>
        <v>34.670999999999999</v>
      </c>
      <c r="BO163" s="32"/>
      <c r="BP163" s="32"/>
      <c r="BQ163" s="32"/>
      <c r="BR163" s="32"/>
      <c r="BS163" s="31"/>
      <c r="BT163" s="31"/>
      <c r="BU163" s="31"/>
      <c r="BV163" s="31"/>
      <c r="BW163" s="31"/>
      <c r="BX163" s="32">
        <f>BN163</f>
        <v>34.670999999999999</v>
      </c>
      <c r="BY163" s="32"/>
      <c r="BZ163" s="32"/>
      <c r="CA163" s="32"/>
      <c r="CB163" s="32"/>
    </row>
    <row r="164" spans="1:80" s="10" customFormat="1" ht="11.25" customHeight="1">
      <c r="A164" s="28">
        <v>5</v>
      </c>
      <c r="B164" s="28"/>
      <c r="C164" s="29" t="s">
        <v>143</v>
      </c>
      <c r="D164" s="29"/>
      <c r="E164" s="29"/>
      <c r="F164" s="29"/>
      <c r="G164" s="29"/>
      <c r="H164" s="29"/>
      <c r="I164" s="29"/>
      <c r="J164" s="29"/>
      <c r="K164" s="29"/>
      <c r="L164" s="29"/>
      <c r="M164" s="29"/>
      <c r="N164" s="29"/>
      <c r="O164" s="29"/>
      <c r="P164" s="29"/>
      <c r="Q164" s="29"/>
      <c r="R164" s="29"/>
      <c r="S164" s="29"/>
      <c r="T164" s="29"/>
      <c r="U164" s="29"/>
      <c r="V164" s="29"/>
      <c r="W164" s="29"/>
      <c r="X164" s="29"/>
      <c r="Y164" s="29" t="s">
        <v>91</v>
      </c>
      <c r="Z164" s="29"/>
      <c r="AA164" s="29"/>
      <c r="AB164" s="29" t="s">
        <v>86</v>
      </c>
      <c r="AC164" s="29"/>
      <c r="AD164" s="29"/>
      <c r="AE164" s="29"/>
      <c r="AF164" s="29"/>
      <c r="AG164" s="29"/>
      <c r="AH164" s="29"/>
      <c r="AI164" s="29"/>
      <c r="AJ164" s="33">
        <v>3</v>
      </c>
      <c r="AK164" s="33"/>
      <c r="AL164" s="33"/>
      <c r="AM164" s="33"/>
      <c r="AN164" s="33"/>
      <c r="AO164" s="31"/>
      <c r="AP164" s="31"/>
      <c r="AQ164" s="31"/>
      <c r="AR164" s="31"/>
      <c r="AS164" s="31"/>
      <c r="AT164" s="33">
        <v>3</v>
      </c>
      <c r="AU164" s="33"/>
      <c r="AV164" s="33"/>
      <c r="AW164" s="33"/>
      <c r="AX164" s="33"/>
      <c r="AY164" s="32">
        <v>47.110999999999997</v>
      </c>
      <c r="AZ164" s="32"/>
      <c r="BA164" s="32"/>
      <c r="BB164" s="32"/>
      <c r="BC164" s="32"/>
      <c r="BD164" s="31"/>
      <c r="BE164" s="31"/>
      <c r="BF164" s="31"/>
      <c r="BG164" s="31"/>
      <c r="BH164" s="31"/>
      <c r="BI164" s="32">
        <f>AY164</f>
        <v>47.110999999999997</v>
      </c>
      <c r="BJ164" s="32"/>
      <c r="BK164" s="32"/>
      <c r="BL164" s="32"/>
      <c r="BM164" s="32"/>
      <c r="BN164" s="32">
        <f>BI164-AT164</f>
        <v>44.110999999999997</v>
      </c>
      <c r="BO164" s="32"/>
      <c r="BP164" s="32"/>
      <c r="BQ164" s="32"/>
      <c r="BR164" s="32"/>
      <c r="BS164" s="31"/>
      <c r="BT164" s="31"/>
      <c r="BU164" s="31"/>
      <c r="BV164" s="31"/>
      <c r="BW164" s="31"/>
      <c r="BX164" s="32">
        <f>BN164</f>
        <v>44.110999999999997</v>
      </c>
      <c r="BY164" s="32"/>
      <c r="BZ164" s="32"/>
      <c r="CA164" s="32"/>
      <c r="CB164" s="32"/>
    </row>
    <row r="165" spans="1:80" s="10" customFormat="1" ht="63.75" customHeight="1">
      <c r="A165" s="28">
        <v>6</v>
      </c>
      <c r="B165" s="28"/>
      <c r="C165" s="29" t="s">
        <v>144</v>
      </c>
      <c r="D165" s="29"/>
      <c r="E165" s="29"/>
      <c r="F165" s="29"/>
      <c r="G165" s="29"/>
      <c r="H165" s="29"/>
      <c r="I165" s="29"/>
      <c r="J165" s="29"/>
      <c r="K165" s="29"/>
      <c r="L165" s="29"/>
      <c r="M165" s="29"/>
      <c r="N165" s="29"/>
      <c r="O165" s="29"/>
      <c r="P165" s="29"/>
      <c r="Q165" s="29"/>
      <c r="R165" s="29"/>
      <c r="S165" s="29"/>
      <c r="T165" s="29"/>
      <c r="U165" s="29"/>
      <c r="V165" s="29"/>
      <c r="W165" s="29"/>
      <c r="X165" s="29"/>
      <c r="Y165" s="29" t="s">
        <v>95</v>
      </c>
      <c r="Z165" s="29"/>
      <c r="AA165" s="29"/>
      <c r="AB165" s="29" t="s">
        <v>86</v>
      </c>
      <c r="AC165" s="29"/>
      <c r="AD165" s="29"/>
      <c r="AE165" s="29"/>
      <c r="AF165" s="29"/>
      <c r="AG165" s="29"/>
      <c r="AH165" s="29"/>
      <c r="AI165" s="29"/>
      <c r="AJ165" s="41">
        <v>4339378.8899999997</v>
      </c>
      <c r="AK165" s="41"/>
      <c r="AL165" s="41"/>
      <c r="AM165" s="41"/>
      <c r="AN165" s="41"/>
      <c r="AO165" s="31"/>
      <c r="AP165" s="31"/>
      <c r="AQ165" s="31"/>
      <c r="AR165" s="31"/>
      <c r="AS165" s="31"/>
      <c r="AT165" s="41">
        <v>4339378.8899999997</v>
      </c>
      <c r="AU165" s="41"/>
      <c r="AV165" s="41"/>
      <c r="AW165" s="41"/>
      <c r="AX165" s="41"/>
      <c r="AY165" s="46">
        <f>'[2]2274'!$S$344</f>
        <v>15611736.315669661</v>
      </c>
      <c r="AZ165" s="46"/>
      <c r="BA165" s="46"/>
      <c r="BB165" s="46"/>
      <c r="BC165" s="46"/>
      <c r="BD165" s="31"/>
      <c r="BE165" s="31"/>
      <c r="BF165" s="31"/>
      <c r="BG165" s="31"/>
      <c r="BH165" s="31"/>
      <c r="BI165" s="41">
        <f>AY165</f>
        <v>15611736.315669661</v>
      </c>
      <c r="BJ165" s="41"/>
      <c r="BK165" s="41"/>
      <c r="BL165" s="41"/>
      <c r="BM165" s="41"/>
      <c r="BN165" s="41">
        <f>AY165-AJ165</f>
        <v>11272357.425669663</v>
      </c>
      <c r="BO165" s="41"/>
      <c r="BP165" s="41"/>
      <c r="BQ165" s="41"/>
      <c r="BR165" s="41"/>
      <c r="BS165" s="31"/>
      <c r="BT165" s="31"/>
      <c r="BU165" s="31"/>
      <c r="BV165" s="31"/>
      <c r="BW165" s="31"/>
      <c r="BX165" s="41">
        <f>BN165</f>
        <v>11272357.425669663</v>
      </c>
      <c r="BY165" s="41"/>
      <c r="BZ165" s="41"/>
      <c r="CA165" s="41"/>
      <c r="CB165" s="41"/>
    </row>
    <row r="166" spans="1:80" s="6" customFormat="1" ht="12.75" customHeight="1">
      <c r="A166" s="39">
        <v>4</v>
      </c>
      <c r="B166" s="39"/>
      <c r="C166" s="40" t="s">
        <v>31</v>
      </c>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c r="AC166" s="40"/>
      <c r="AD166" s="40"/>
      <c r="AE166" s="40"/>
      <c r="AF166" s="40"/>
      <c r="AG166" s="40"/>
      <c r="AH166" s="40"/>
      <c r="AI166" s="40"/>
      <c r="AJ166" s="40"/>
      <c r="AK166" s="40"/>
      <c r="AL166" s="40"/>
      <c r="AM166" s="40"/>
      <c r="AN166" s="40"/>
      <c r="AO166" s="40"/>
      <c r="AP166" s="40"/>
      <c r="AQ166" s="40"/>
      <c r="AR166" s="40"/>
      <c r="AS166" s="40"/>
      <c r="AT166" s="40"/>
      <c r="AU166" s="40"/>
      <c r="AV166" s="40"/>
      <c r="AW166" s="40"/>
      <c r="AX166" s="40"/>
      <c r="AY166" s="40"/>
      <c r="AZ166" s="40"/>
      <c r="BA166" s="40"/>
      <c r="BB166" s="40"/>
      <c r="BC166" s="40"/>
      <c r="BD166" s="40"/>
      <c r="BE166" s="40"/>
      <c r="BF166" s="40"/>
      <c r="BG166" s="40"/>
      <c r="BH166" s="40"/>
      <c r="BI166" s="40"/>
      <c r="BJ166" s="40"/>
      <c r="BK166" s="40"/>
      <c r="BL166" s="40"/>
      <c r="BM166" s="40"/>
      <c r="BN166" s="40"/>
      <c r="BO166" s="40"/>
      <c r="BP166" s="40"/>
      <c r="BQ166" s="40"/>
      <c r="BR166" s="40"/>
      <c r="BS166" s="40"/>
      <c r="BT166" s="40"/>
      <c r="BU166" s="40"/>
      <c r="BV166" s="40"/>
      <c r="BW166" s="40"/>
      <c r="BX166" s="40"/>
      <c r="BY166" s="40"/>
      <c r="BZ166" s="40"/>
      <c r="CA166" s="40"/>
      <c r="CB166" s="40"/>
    </row>
    <row r="167" spans="1:80" s="6" customFormat="1" ht="12" customHeight="1">
      <c r="A167" s="27" t="s">
        <v>62</v>
      </c>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c r="BG167" s="27"/>
      <c r="BH167" s="27"/>
      <c r="BI167" s="27"/>
      <c r="BJ167" s="27"/>
      <c r="BK167" s="27"/>
      <c r="BL167" s="27"/>
      <c r="BM167" s="27"/>
      <c r="BN167" s="27"/>
      <c r="BO167" s="27"/>
      <c r="BP167" s="27"/>
      <c r="BQ167" s="27"/>
      <c r="BR167" s="27"/>
      <c r="BS167" s="27"/>
      <c r="BT167" s="27"/>
      <c r="BU167" s="27"/>
      <c r="BV167" s="27"/>
      <c r="BW167" s="27"/>
      <c r="BX167" s="27"/>
      <c r="BY167" s="27"/>
      <c r="BZ167" s="27"/>
      <c r="CA167" s="27"/>
      <c r="CB167" s="27"/>
    </row>
    <row r="168" spans="1:80" s="10" customFormat="1" ht="21.75" customHeight="1">
      <c r="A168" s="28">
        <v>1</v>
      </c>
      <c r="B168" s="28"/>
      <c r="C168" s="29" t="s">
        <v>145</v>
      </c>
      <c r="D168" s="29"/>
      <c r="E168" s="29"/>
      <c r="F168" s="29"/>
      <c r="G168" s="29"/>
      <c r="H168" s="29"/>
      <c r="I168" s="29"/>
      <c r="J168" s="29"/>
      <c r="K168" s="29"/>
      <c r="L168" s="29"/>
      <c r="M168" s="29"/>
      <c r="N168" s="29"/>
      <c r="O168" s="29"/>
      <c r="P168" s="29"/>
      <c r="Q168" s="29"/>
      <c r="R168" s="29"/>
      <c r="S168" s="29"/>
      <c r="T168" s="29"/>
      <c r="U168" s="29"/>
      <c r="V168" s="29"/>
      <c r="W168" s="29"/>
      <c r="X168" s="29"/>
      <c r="Y168" s="29" t="s">
        <v>95</v>
      </c>
      <c r="Z168" s="29"/>
      <c r="AA168" s="29"/>
      <c r="AB168" s="29" t="s">
        <v>72</v>
      </c>
      <c r="AC168" s="29"/>
      <c r="AD168" s="29"/>
      <c r="AE168" s="29"/>
      <c r="AF168" s="29"/>
      <c r="AG168" s="29"/>
      <c r="AH168" s="29"/>
      <c r="AI168" s="29"/>
      <c r="AJ168" s="31"/>
      <c r="AK168" s="31"/>
      <c r="AL168" s="31"/>
      <c r="AM168" s="31"/>
      <c r="AN168" s="31"/>
      <c r="AO168" s="34">
        <v>94492600</v>
      </c>
      <c r="AP168" s="34"/>
      <c r="AQ168" s="34"/>
      <c r="AR168" s="34"/>
      <c r="AS168" s="34"/>
      <c r="AT168" s="34">
        <v>94492600</v>
      </c>
      <c r="AU168" s="34"/>
      <c r="AV168" s="34"/>
      <c r="AW168" s="34"/>
      <c r="AX168" s="34"/>
      <c r="AY168" s="31"/>
      <c r="AZ168" s="31"/>
      <c r="BA168" s="31"/>
      <c r="BB168" s="31"/>
      <c r="BC168" s="31"/>
      <c r="BD168" s="41">
        <v>87201119.640000001</v>
      </c>
      <c r="BE168" s="41"/>
      <c r="BF168" s="41"/>
      <c r="BG168" s="41"/>
      <c r="BH168" s="41"/>
      <c r="BI168" s="41">
        <v>87201119.640000001</v>
      </c>
      <c r="BJ168" s="41"/>
      <c r="BK168" s="41"/>
      <c r="BL168" s="41"/>
      <c r="BM168" s="41"/>
      <c r="BN168" s="31"/>
      <c r="BO168" s="31"/>
      <c r="BP168" s="31"/>
      <c r="BQ168" s="31"/>
      <c r="BR168" s="31"/>
      <c r="BS168" s="41">
        <v>-7291480.3600000003</v>
      </c>
      <c r="BT168" s="41"/>
      <c r="BU168" s="41"/>
      <c r="BV168" s="41"/>
      <c r="BW168" s="41"/>
      <c r="BX168" s="41">
        <v>-7291480.3600000003</v>
      </c>
      <c r="BY168" s="41"/>
      <c r="BZ168" s="41"/>
      <c r="CA168" s="41"/>
      <c r="CB168" s="41"/>
    </row>
    <row r="169" spans="1:80" s="10" customFormat="1" ht="11.25" customHeight="1">
      <c r="A169" s="28">
        <v>2</v>
      </c>
      <c r="B169" s="28"/>
      <c r="C169" s="29" t="s">
        <v>146</v>
      </c>
      <c r="D169" s="29"/>
      <c r="E169" s="29"/>
      <c r="F169" s="29"/>
      <c r="G169" s="29"/>
      <c r="H169" s="29"/>
      <c r="I169" s="29"/>
      <c r="J169" s="29"/>
      <c r="K169" s="29"/>
      <c r="L169" s="29"/>
      <c r="M169" s="29"/>
      <c r="N169" s="29"/>
      <c r="O169" s="29"/>
      <c r="P169" s="29"/>
      <c r="Q169" s="29"/>
      <c r="R169" s="29"/>
      <c r="S169" s="29"/>
      <c r="T169" s="29"/>
      <c r="U169" s="29"/>
      <c r="V169" s="29"/>
      <c r="W169" s="29"/>
      <c r="X169" s="29"/>
      <c r="Y169" s="29" t="s">
        <v>147</v>
      </c>
      <c r="Z169" s="29"/>
      <c r="AA169" s="29"/>
      <c r="AB169" s="29" t="s">
        <v>72</v>
      </c>
      <c r="AC169" s="29"/>
      <c r="AD169" s="29"/>
      <c r="AE169" s="29"/>
      <c r="AF169" s="29"/>
      <c r="AG169" s="29"/>
      <c r="AH169" s="29"/>
      <c r="AI169" s="29"/>
      <c r="AJ169" s="31"/>
      <c r="AK169" s="31"/>
      <c r="AL169" s="31"/>
      <c r="AM169" s="31"/>
      <c r="AN169" s="31"/>
      <c r="AO169" s="36">
        <v>312911.8</v>
      </c>
      <c r="AP169" s="36"/>
      <c r="AQ169" s="36"/>
      <c r="AR169" s="36"/>
      <c r="AS169" s="36"/>
      <c r="AT169" s="36">
        <v>312911.8</v>
      </c>
      <c r="AU169" s="36"/>
      <c r="AV169" s="36"/>
      <c r="AW169" s="36"/>
      <c r="AX169" s="36"/>
      <c r="AY169" s="31"/>
      <c r="AZ169" s="31"/>
      <c r="BA169" s="31"/>
      <c r="BB169" s="31"/>
      <c r="BC169" s="31"/>
      <c r="BD169" s="36">
        <v>312911.8</v>
      </c>
      <c r="BE169" s="36"/>
      <c r="BF169" s="36"/>
      <c r="BG169" s="36"/>
      <c r="BH169" s="36"/>
      <c r="BI169" s="36">
        <v>312911.8</v>
      </c>
      <c r="BJ169" s="36"/>
      <c r="BK169" s="36"/>
      <c r="BL169" s="36"/>
      <c r="BM169" s="36"/>
      <c r="BN169" s="31"/>
      <c r="BO169" s="31"/>
      <c r="BP169" s="31"/>
      <c r="BQ169" s="31"/>
      <c r="BR169" s="31"/>
      <c r="BS169" s="31"/>
      <c r="BT169" s="31"/>
      <c r="BU169" s="31"/>
      <c r="BV169" s="31"/>
      <c r="BW169" s="31"/>
      <c r="BX169" s="31"/>
      <c r="BY169" s="31"/>
      <c r="BZ169" s="31"/>
      <c r="CA169" s="31"/>
      <c r="CB169" s="31"/>
    </row>
    <row r="170" spans="1:80" s="10" customFormat="1" ht="11.25" customHeight="1">
      <c r="A170" s="28">
        <v>3</v>
      </c>
      <c r="B170" s="28"/>
      <c r="C170" s="29" t="s">
        <v>148</v>
      </c>
      <c r="D170" s="29"/>
      <c r="E170" s="29"/>
      <c r="F170" s="29"/>
      <c r="G170" s="29"/>
      <c r="H170" s="29"/>
      <c r="I170" s="29"/>
      <c r="J170" s="29"/>
      <c r="K170" s="29"/>
      <c r="L170" s="29"/>
      <c r="M170" s="29"/>
      <c r="N170" s="29"/>
      <c r="O170" s="29"/>
      <c r="P170" s="29"/>
      <c r="Q170" s="29"/>
      <c r="R170" s="29"/>
      <c r="S170" s="29"/>
      <c r="T170" s="29"/>
      <c r="U170" s="29"/>
      <c r="V170" s="29"/>
      <c r="W170" s="29"/>
      <c r="X170" s="29"/>
      <c r="Y170" s="29" t="s">
        <v>147</v>
      </c>
      <c r="Z170" s="29"/>
      <c r="AA170" s="29"/>
      <c r="AB170" s="29" t="s">
        <v>72</v>
      </c>
      <c r="AC170" s="29"/>
      <c r="AD170" s="29"/>
      <c r="AE170" s="29"/>
      <c r="AF170" s="29"/>
      <c r="AG170" s="29"/>
      <c r="AH170" s="29"/>
      <c r="AI170" s="29"/>
      <c r="AJ170" s="31"/>
      <c r="AK170" s="31"/>
      <c r="AL170" s="31"/>
      <c r="AM170" s="31"/>
      <c r="AN170" s="31"/>
      <c r="AO170" s="41">
        <v>108397.42</v>
      </c>
      <c r="AP170" s="41"/>
      <c r="AQ170" s="41"/>
      <c r="AR170" s="41"/>
      <c r="AS170" s="41"/>
      <c r="AT170" s="41">
        <v>108397.42</v>
      </c>
      <c r="AU170" s="41"/>
      <c r="AV170" s="41"/>
      <c r="AW170" s="41"/>
      <c r="AX170" s="41"/>
      <c r="AY170" s="31"/>
      <c r="AZ170" s="31"/>
      <c r="BA170" s="31"/>
      <c r="BB170" s="31"/>
      <c r="BC170" s="31"/>
      <c r="BD170" s="41">
        <v>108397.42</v>
      </c>
      <c r="BE170" s="41"/>
      <c r="BF170" s="41"/>
      <c r="BG170" s="41"/>
      <c r="BH170" s="41"/>
      <c r="BI170" s="41">
        <v>108397.42</v>
      </c>
      <c r="BJ170" s="41"/>
      <c r="BK170" s="41"/>
      <c r="BL170" s="41"/>
      <c r="BM170" s="41"/>
      <c r="BN170" s="31"/>
      <c r="BO170" s="31"/>
      <c r="BP170" s="31"/>
      <c r="BQ170" s="31"/>
      <c r="BR170" s="31"/>
      <c r="BS170" s="31"/>
      <c r="BT170" s="31"/>
      <c r="BU170" s="31"/>
      <c r="BV170" s="31"/>
      <c r="BW170" s="31"/>
      <c r="BX170" s="31"/>
      <c r="BY170" s="31"/>
      <c r="BZ170" s="31"/>
      <c r="CA170" s="31"/>
      <c r="CB170" s="31"/>
    </row>
    <row r="171" spans="1:80" s="10" customFormat="1" ht="11.25" customHeight="1">
      <c r="A171" s="28">
        <v>4</v>
      </c>
      <c r="B171" s="28"/>
      <c r="C171" s="29" t="s">
        <v>149</v>
      </c>
      <c r="D171" s="29"/>
      <c r="E171" s="29"/>
      <c r="F171" s="29"/>
      <c r="G171" s="29"/>
      <c r="H171" s="29"/>
      <c r="I171" s="29"/>
      <c r="J171" s="29"/>
      <c r="K171" s="29"/>
      <c r="L171" s="29"/>
      <c r="M171" s="29"/>
      <c r="N171" s="29"/>
      <c r="O171" s="29"/>
      <c r="P171" s="29"/>
      <c r="Q171" s="29"/>
      <c r="R171" s="29"/>
      <c r="S171" s="29"/>
      <c r="T171" s="29"/>
      <c r="U171" s="29"/>
      <c r="V171" s="29"/>
      <c r="W171" s="29"/>
      <c r="X171" s="29"/>
      <c r="Y171" s="29" t="s">
        <v>111</v>
      </c>
      <c r="Z171" s="29"/>
      <c r="AA171" s="29"/>
      <c r="AB171" s="29" t="s">
        <v>72</v>
      </c>
      <c r="AC171" s="29"/>
      <c r="AD171" s="29"/>
      <c r="AE171" s="29"/>
      <c r="AF171" s="29"/>
      <c r="AG171" s="29"/>
      <c r="AH171" s="29"/>
      <c r="AI171" s="29"/>
      <c r="AJ171" s="31"/>
      <c r="AK171" s="31"/>
      <c r="AL171" s="31"/>
      <c r="AM171" s="31"/>
      <c r="AN171" s="31"/>
      <c r="AO171" s="33">
        <v>99</v>
      </c>
      <c r="AP171" s="33"/>
      <c r="AQ171" s="33"/>
      <c r="AR171" s="33"/>
      <c r="AS171" s="33"/>
      <c r="AT171" s="33">
        <v>99</v>
      </c>
      <c r="AU171" s="33"/>
      <c r="AV171" s="33"/>
      <c r="AW171" s="33"/>
      <c r="AX171" s="33"/>
      <c r="AY171" s="31"/>
      <c r="AZ171" s="31"/>
      <c r="BA171" s="31"/>
      <c r="BB171" s="31"/>
      <c r="BC171" s="31"/>
      <c r="BD171" s="33">
        <v>99</v>
      </c>
      <c r="BE171" s="33"/>
      <c r="BF171" s="33"/>
      <c r="BG171" s="33"/>
      <c r="BH171" s="33"/>
      <c r="BI171" s="33">
        <v>99</v>
      </c>
      <c r="BJ171" s="33"/>
      <c r="BK171" s="33"/>
      <c r="BL171" s="33"/>
      <c r="BM171" s="33"/>
      <c r="BN171" s="31"/>
      <c r="BO171" s="31"/>
      <c r="BP171" s="31"/>
      <c r="BQ171" s="31"/>
      <c r="BR171" s="31"/>
      <c r="BS171" s="31"/>
      <c r="BT171" s="31"/>
      <c r="BU171" s="31"/>
      <c r="BV171" s="31"/>
      <c r="BW171" s="31"/>
      <c r="BX171" s="31"/>
      <c r="BY171" s="31"/>
      <c r="BZ171" s="31"/>
      <c r="CA171" s="31"/>
      <c r="CB171" s="31"/>
    </row>
    <row r="172" spans="1:80" s="6" customFormat="1" ht="12" customHeight="1">
      <c r="A172" s="27" t="s">
        <v>77</v>
      </c>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c r="BG172" s="27"/>
      <c r="BH172" s="27"/>
      <c r="BI172" s="27"/>
      <c r="BJ172" s="27"/>
      <c r="BK172" s="27"/>
      <c r="BL172" s="27"/>
      <c r="BM172" s="27"/>
      <c r="BN172" s="27"/>
      <c r="BO172" s="27"/>
      <c r="BP172" s="27"/>
      <c r="BQ172" s="27"/>
      <c r="BR172" s="27"/>
      <c r="BS172" s="27"/>
      <c r="BT172" s="27"/>
      <c r="BU172" s="27"/>
      <c r="BV172" s="27"/>
      <c r="BW172" s="27"/>
      <c r="BX172" s="27"/>
      <c r="BY172" s="27"/>
      <c r="BZ172" s="27"/>
      <c r="CA172" s="27"/>
      <c r="CB172" s="27"/>
    </row>
    <row r="173" spans="1:80" s="10" customFormat="1" ht="21.75" customHeight="1">
      <c r="A173" s="28">
        <v>1</v>
      </c>
      <c r="B173" s="28"/>
      <c r="C173" s="29" t="s">
        <v>150</v>
      </c>
      <c r="D173" s="29"/>
      <c r="E173" s="29"/>
      <c r="F173" s="29"/>
      <c r="G173" s="29"/>
      <c r="H173" s="29"/>
      <c r="I173" s="29"/>
      <c r="J173" s="29"/>
      <c r="K173" s="29"/>
      <c r="L173" s="29"/>
      <c r="M173" s="29"/>
      <c r="N173" s="29"/>
      <c r="O173" s="29"/>
      <c r="P173" s="29"/>
      <c r="Q173" s="29"/>
      <c r="R173" s="29"/>
      <c r="S173" s="29"/>
      <c r="T173" s="29"/>
      <c r="U173" s="29"/>
      <c r="V173" s="29"/>
      <c r="W173" s="29"/>
      <c r="X173" s="29"/>
      <c r="Y173" s="29" t="s">
        <v>111</v>
      </c>
      <c r="Z173" s="29"/>
      <c r="AA173" s="29"/>
      <c r="AB173" s="29" t="s">
        <v>72</v>
      </c>
      <c r="AC173" s="29"/>
      <c r="AD173" s="29"/>
      <c r="AE173" s="29"/>
      <c r="AF173" s="29"/>
      <c r="AG173" s="29"/>
      <c r="AH173" s="29"/>
      <c r="AI173" s="29"/>
      <c r="AJ173" s="31"/>
      <c r="AK173" s="31"/>
      <c r="AL173" s="31"/>
      <c r="AM173" s="31"/>
      <c r="AN173" s="31"/>
      <c r="AO173" s="33">
        <v>14</v>
      </c>
      <c r="AP173" s="33"/>
      <c r="AQ173" s="33"/>
      <c r="AR173" s="33"/>
      <c r="AS173" s="33"/>
      <c r="AT173" s="33">
        <v>14</v>
      </c>
      <c r="AU173" s="33"/>
      <c r="AV173" s="33"/>
      <c r="AW173" s="33"/>
      <c r="AX173" s="33"/>
      <c r="AY173" s="31"/>
      <c r="AZ173" s="31"/>
      <c r="BA173" s="31"/>
      <c r="BB173" s="31"/>
      <c r="BC173" s="31"/>
      <c r="BD173" s="33">
        <v>13</v>
      </c>
      <c r="BE173" s="33"/>
      <c r="BF173" s="33"/>
      <c r="BG173" s="33"/>
      <c r="BH173" s="33"/>
      <c r="BI173" s="33">
        <v>13</v>
      </c>
      <c r="BJ173" s="33"/>
      <c r="BK173" s="33"/>
      <c r="BL173" s="33"/>
      <c r="BM173" s="33"/>
      <c r="BN173" s="31"/>
      <c r="BO173" s="31"/>
      <c r="BP173" s="31"/>
      <c r="BQ173" s="31"/>
      <c r="BR173" s="31"/>
      <c r="BS173" s="33">
        <v>-1</v>
      </c>
      <c r="BT173" s="33"/>
      <c r="BU173" s="33"/>
      <c r="BV173" s="33"/>
      <c r="BW173" s="33"/>
      <c r="BX173" s="33">
        <v>-1</v>
      </c>
      <c r="BY173" s="33"/>
      <c r="BZ173" s="33"/>
      <c r="CA173" s="33"/>
      <c r="CB173" s="33"/>
    </row>
    <row r="174" spans="1:80" s="6" customFormat="1" ht="11.25" customHeight="1">
      <c r="A174" s="37" t="s">
        <v>66</v>
      </c>
      <c r="B174" s="37"/>
      <c r="C174" s="37"/>
      <c r="D174" s="37"/>
      <c r="E174" s="37"/>
      <c r="F174" s="37"/>
      <c r="G174" s="37"/>
      <c r="H174" s="37"/>
      <c r="I174" s="37"/>
      <c r="J174" s="37"/>
      <c r="K174" s="37"/>
      <c r="L174" s="37"/>
      <c r="M174" s="37"/>
      <c r="N174" s="37"/>
      <c r="O174" s="37"/>
      <c r="P174" s="37"/>
      <c r="Q174" s="37"/>
      <c r="R174" s="37"/>
      <c r="S174" s="37"/>
      <c r="T174" s="37"/>
      <c r="U174" s="37"/>
      <c r="V174" s="37"/>
      <c r="W174" s="37"/>
      <c r="X174" s="37"/>
      <c r="Y174" s="37"/>
      <c r="Z174" s="37"/>
      <c r="AA174" s="37"/>
      <c r="AB174" s="37"/>
      <c r="AC174" s="37"/>
      <c r="AD174" s="37"/>
      <c r="AE174" s="37"/>
      <c r="AF174" s="37"/>
      <c r="AG174" s="37"/>
      <c r="AH174" s="37"/>
      <c r="AI174" s="37"/>
      <c r="AJ174" s="37"/>
      <c r="AK174" s="37"/>
      <c r="AL174" s="37"/>
      <c r="AM174" s="37"/>
      <c r="AN174" s="37"/>
      <c r="AO174" s="37"/>
      <c r="AP174" s="37"/>
      <c r="AQ174" s="37"/>
      <c r="AR174" s="37"/>
      <c r="AS174" s="37"/>
      <c r="AT174" s="37"/>
      <c r="AU174" s="37"/>
      <c r="AV174" s="37"/>
      <c r="AW174" s="37"/>
      <c r="AX174" s="37"/>
      <c r="AY174" s="37"/>
      <c r="AZ174" s="37"/>
      <c r="BA174" s="37"/>
      <c r="BB174" s="37"/>
      <c r="BC174" s="37"/>
      <c r="BD174" s="37"/>
      <c r="BE174" s="37"/>
      <c r="BF174" s="37"/>
      <c r="BG174" s="37"/>
      <c r="BH174" s="37"/>
      <c r="BI174" s="37"/>
      <c r="BJ174" s="37"/>
      <c r="BK174" s="37"/>
      <c r="BL174" s="37"/>
      <c r="BM174" s="37"/>
      <c r="BN174" s="37"/>
      <c r="BO174" s="37"/>
      <c r="BP174" s="37"/>
      <c r="BQ174" s="37"/>
      <c r="BR174" s="37"/>
      <c r="BS174" s="37"/>
      <c r="BT174" s="37"/>
      <c r="BU174" s="37"/>
      <c r="BV174" s="37"/>
      <c r="BW174" s="37"/>
      <c r="BX174" s="37"/>
      <c r="BY174" s="37"/>
      <c r="BZ174" s="37"/>
      <c r="CA174" s="37"/>
      <c r="CB174" s="37"/>
    </row>
    <row r="175" spans="1:80" s="6" customFormat="1" ht="11.25" customHeight="1">
      <c r="A175" s="38" t="s">
        <v>151</v>
      </c>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c r="AA175" s="38"/>
      <c r="AB175" s="38"/>
      <c r="AC175" s="38"/>
      <c r="AD175" s="38"/>
      <c r="AE175" s="38"/>
      <c r="AF175" s="38"/>
      <c r="AG175" s="38"/>
      <c r="AH175" s="38"/>
      <c r="AI175" s="38"/>
      <c r="AJ175" s="38"/>
      <c r="AK175" s="38"/>
      <c r="AL175" s="38"/>
      <c r="AM175" s="38"/>
      <c r="AN175" s="38"/>
      <c r="AO175" s="38"/>
      <c r="AP175" s="38"/>
      <c r="AQ175" s="38"/>
      <c r="AR175" s="38"/>
      <c r="AS175" s="38"/>
      <c r="AT175" s="38"/>
      <c r="AU175" s="38"/>
      <c r="AV175" s="38"/>
      <c r="AW175" s="38"/>
      <c r="AX175" s="38"/>
      <c r="AY175" s="38"/>
      <c r="AZ175" s="38"/>
      <c r="BA175" s="38"/>
      <c r="BB175" s="38"/>
      <c r="BC175" s="38"/>
      <c r="BD175" s="38"/>
      <c r="BE175" s="38"/>
      <c r="BF175" s="38"/>
      <c r="BG175" s="38"/>
      <c r="BH175" s="38"/>
      <c r="BI175" s="38"/>
      <c r="BJ175" s="38"/>
      <c r="BK175" s="38"/>
      <c r="BL175" s="38"/>
      <c r="BM175" s="38"/>
      <c r="BN175" s="38"/>
      <c r="BO175" s="38"/>
      <c r="BP175" s="38"/>
      <c r="BQ175" s="38"/>
      <c r="BR175" s="38"/>
      <c r="BS175" s="38"/>
      <c r="BT175" s="38"/>
      <c r="BU175" s="38"/>
      <c r="BV175" s="38"/>
      <c r="BW175" s="38"/>
      <c r="BX175" s="38"/>
      <c r="BY175" s="38"/>
      <c r="BZ175" s="38"/>
      <c r="CA175" s="38"/>
      <c r="CB175" s="38"/>
    </row>
    <row r="176" spans="1:80" s="10" customFormat="1" ht="21.75" customHeight="1">
      <c r="A176" s="28">
        <v>2</v>
      </c>
      <c r="B176" s="28"/>
      <c r="C176" s="29" t="s">
        <v>152</v>
      </c>
      <c r="D176" s="29"/>
      <c r="E176" s="29"/>
      <c r="F176" s="29"/>
      <c r="G176" s="29"/>
      <c r="H176" s="29"/>
      <c r="I176" s="29"/>
      <c r="J176" s="29"/>
      <c r="K176" s="29"/>
      <c r="L176" s="29"/>
      <c r="M176" s="29"/>
      <c r="N176" s="29"/>
      <c r="O176" s="29"/>
      <c r="P176" s="29"/>
      <c r="Q176" s="29"/>
      <c r="R176" s="29"/>
      <c r="S176" s="29"/>
      <c r="T176" s="29"/>
      <c r="U176" s="29"/>
      <c r="V176" s="29"/>
      <c r="W176" s="29"/>
      <c r="X176" s="29"/>
      <c r="Y176" s="29" t="s">
        <v>111</v>
      </c>
      <c r="Z176" s="29"/>
      <c r="AA176" s="29"/>
      <c r="AB176" s="29" t="s">
        <v>72</v>
      </c>
      <c r="AC176" s="29"/>
      <c r="AD176" s="29"/>
      <c r="AE176" s="29"/>
      <c r="AF176" s="29"/>
      <c r="AG176" s="29"/>
      <c r="AH176" s="29"/>
      <c r="AI176" s="29"/>
      <c r="AJ176" s="31"/>
      <c r="AK176" s="31"/>
      <c r="AL176" s="31"/>
      <c r="AM176" s="31"/>
      <c r="AN176" s="31"/>
      <c r="AO176" s="33">
        <v>23</v>
      </c>
      <c r="AP176" s="33"/>
      <c r="AQ176" s="33"/>
      <c r="AR176" s="33"/>
      <c r="AS176" s="33"/>
      <c r="AT176" s="33">
        <v>23</v>
      </c>
      <c r="AU176" s="33"/>
      <c r="AV176" s="33"/>
      <c r="AW176" s="33"/>
      <c r="AX176" s="33"/>
      <c r="AY176" s="31"/>
      <c r="AZ176" s="31"/>
      <c r="BA176" s="31"/>
      <c r="BB176" s="31"/>
      <c r="BC176" s="31"/>
      <c r="BD176" s="33">
        <v>21</v>
      </c>
      <c r="BE176" s="33"/>
      <c r="BF176" s="33"/>
      <c r="BG176" s="33"/>
      <c r="BH176" s="33"/>
      <c r="BI176" s="33">
        <v>21</v>
      </c>
      <c r="BJ176" s="33"/>
      <c r="BK176" s="33"/>
      <c r="BL176" s="33"/>
      <c r="BM176" s="33"/>
      <c r="BN176" s="31"/>
      <c r="BO176" s="31"/>
      <c r="BP176" s="31"/>
      <c r="BQ176" s="31"/>
      <c r="BR176" s="31"/>
      <c r="BS176" s="33">
        <v>-2</v>
      </c>
      <c r="BT176" s="33"/>
      <c r="BU176" s="33"/>
      <c r="BV176" s="33"/>
      <c r="BW176" s="33"/>
      <c r="BX176" s="33">
        <v>-2</v>
      </c>
      <c r="BY176" s="33"/>
      <c r="BZ176" s="33"/>
      <c r="CA176" s="33"/>
      <c r="CB176" s="33"/>
    </row>
    <row r="177" spans="1:80" s="6" customFormat="1" ht="11.25" customHeight="1">
      <c r="A177" s="37" t="s">
        <v>66</v>
      </c>
      <c r="B177" s="37"/>
      <c r="C177" s="37"/>
      <c r="D177" s="37"/>
      <c r="E177" s="37"/>
      <c r="F177" s="37"/>
      <c r="G177" s="37"/>
      <c r="H177" s="37"/>
      <c r="I177" s="37"/>
      <c r="J177" s="37"/>
      <c r="K177" s="37"/>
      <c r="L177" s="37"/>
      <c r="M177" s="37"/>
      <c r="N177" s="37"/>
      <c r="O177" s="37"/>
      <c r="P177" s="37"/>
      <c r="Q177" s="37"/>
      <c r="R177" s="37"/>
      <c r="S177" s="37"/>
      <c r="T177" s="37"/>
      <c r="U177" s="37"/>
      <c r="V177" s="37"/>
      <c r="W177" s="37"/>
      <c r="X177" s="37"/>
      <c r="Y177" s="37"/>
      <c r="Z177" s="37"/>
      <c r="AA177" s="37"/>
      <c r="AB177" s="37"/>
      <c r="AC177" s="37"/>
      <c r="AD177" s="37"/>
      <c r="AE177" s="37"/>
      <c r="AF177" s="37"/>
      <c r="AG177" s="37"/>
      <c r="AH177" s="37"/>
      <c r="AI177" s="37"/>
      <c r="AJ177" s="37"/>
      <c r="AK177" s="37"/>
      <c r="AL177" s="37"/>
      <c r="AM177" s="37"/>
      <c r="AN177" s="37"/>
      <c r="AO177" s="37"/>
      <c r="AP177" s="37"/>
      <c r="AQ177" s="37"/>
      <c r="AR177" s="37"/>
      <c r="AS177" s="37"/>
      <c r="AT177" s="37"/>
      <c r="AU177" s="37"/>
      <c r="AV177" s="37"/>
      <c r="AW177" s="37"/>
      <c r="AX177" s="37"/>
      <c r="AY177" s="37"/>
      <c r="AZ177" s="37"/>
      <c r="BA177" s="37"/>
      <c r="BB177" s="37"/>
      <c r="BC177" s="37"/>
      <c r="BD177" s="37"/>
      <c r="BE177" s="37"/>
      <c r="BF177" s="37"/>
      <c r="BG177" s="37"/>
      <c r="BH177" s="37"/>
      <c r="BI177" s="37"/>
      <c r="BJ177" s="37"/>
      <c r="BK177" s="37"/>
      <c r="BL177" s="37"/>
      <c r="BM177" s="37"/>
      <c r="BN177" s="37"/>
      <c r="BO177" s="37"/>
      <c r="BP177" s="37"/>
      <c r="BQ177" s="37"/>
      <c r="BR177" s="37"/>
      <c r="BS177" s="37"/>
      <c r="BT177" s="37"/>
      <c r="BU177" s="37"/>
      <c r="BV177" s="37"/>
      <c r="BW177" s="37"/>
      <c r="BX177" s="37"/>
      <c r="BY177" s="37"/>
      <c r="BZ177" s="37"/>
      <c r="CA177" s="37"/>
      <c r="CB177" s="37"/>
    </row>
    <row r="178" spans="1:80" s="6" customFormat="1" ht="11.25" customHeight="1">
      <c r="A178" s="38" t="s">
        <v>153</v>
      </c>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c r="AA178" s="38"/>
      <c r="AB178" s="38"/>
      <c r="AC178" s="38"/>
      <c r="AD178" s="38"/>
      <c r="AE178" s="38"/>
      <c r="AF178" s="38"/>
      <c r="AG178" s="38"/>
      <c r="AH178" s="38"/>
      <c r="AI178" s="38"/>
      <c r="AJ178" s="38"/>
      <c r="AK178" s="38"/>
      <c r="AL178" s="38"/>
      <c r="AM178" s="38"/>
      <c r="AN178" s="38"/>
      <c r="AO178" s="38"/>
      <c r="AP178" s="38"/>
      <c r="AQ178" s="38"/>
      <c r="AR178" s="38"/>
      <c r="AS178" s="38"/>
      <c r="AT178" s="38"/>
      <c r="AU178" s="38"/>
      <c r="AV178" s="38"/>
      <c r="AW178" s="38"/>
      <c r="AX178" s="38"/>
      <c r="AY178" s="38"/>
      <c r="AZ178" s="38"/>
      <c r="BA178" s="38"/>
      <c r="BB178" s="38"/>
      <c r="BC178" s="38"/>
      <c r="BD178" s="38"/>
      <c r="BE178" s="38"/>
      <c r="BF178" s="38"/>
      <c r="BG178" s="38"/>
      <c r="BH178" s="38"/>
      <c r="BI178" s="38"/>
      <c r="BJ178" s="38"/>
      <c r="BK178" s="38"/>
      <c r="BL178" s="38"/>
      <c r="BM178" s="38"/>
      <c r="BN178" s="38"/>
      <c r="BO178" s="38"/>
      <c r="BP178" s="38"/>
      <c r="BQ178" s="38"/>
      <c r="BR178" s="38"/>
      <c r="BS178" s="38"/>
      <c r="BT178" s="38"/>
      <c r="BU178" s="38"/>
      <c r="BV178" s="38"/>
      <c r="BW178" s="38"/>
      <c r="BX178" s="38"/>
      <c r="BY178" s="38"/>
      <c r="BZ178" s="38"/>
      <c r="CA178" s="38"/>
      <c r="CB178" s="38"/>
    </row>
    <row r="179" spans="1:80" s="10" customFormat="1" ht="11.25" customHeight="1">
      <c r="A179" s="28">
        <v>3</v>
      </c>
      <c r="B179" s="28"/>
      <c r="C179" s="29" t="s">
        <v>154</v>
      </c>
      <c r="D179" s="29"/>
      <c r="E179" s="29"/>
      <c r="F179" s="29"/>
      <c r="G179" s="29"/>
      <c r="H179" s="29"/>
      <c r="I179" s="29"/>
      <c r="J179" s="29"/>
      <c r="K179" s="29"/>
      <c r="L179" s="29"/>
      <c r="M179" s="29"/>
      <c r="N179" s="29"/>
      <c r="O179" s="29"/>
      <c r="P179" s="29"/>
      <c r="Q179" s="29"/>
      <c r="R179" s="29"/>
      <c r="S179" s="29"/>
      <c r="T179" s="29"/>
      <c r="U179" s="29"/>
      <c r="V179" s="29"/>
      <c r="W179" s="29"/>
      <c r="X179" s="29"/>
      <c r="Y179" s="29" t="s">
        <v>147</v>
      </c>
      <c r="Z179" s="29"/>
      <c r="AA179" s="29"/>
      <c r="AB179" s="29" t="s">
        <v>72</v>
      </c>
      <c r="AC179" s="29"/>
      <c r="AD179" s="29"/>
      <c r="AE179" s="29"/>
      <c r="AF179" s="29"/>
      <c r="AG179" s="29"/>
      <c r="AH179" s="29"/>
      <c r="AI179" s="29"/>
      <c r="AJ179" s="31"/>
      <c r="AK179" s="31"/>
      <c r="AL179" s="31"/>
      <c r="AM179" s="31"/>
      <c r="AN179" s="31"/>
      <c r="AO179" s="36">
        <v>17027.900000000001</v>
      </c>
      <c r="AP179" s="36"/>
      <c r="AQ179" s="36"/>
      <c r="AR179" s="36"/>
      <c r="AS179" s="36"/>
      <c r="AT179" s="36">
        <v>17027.900000000001</v>
      </c>
      <c r="AU179" s="36"/>
      <c r="AV179" s="36"/>
      <c r="AW179" s="36"/>
      <c r="AX179" s="36"/>
      <c r="AY179" s="31"/>
      <c r="AZ179" s="31"/>
      <c r="BA179" s="31"/>
      <c r="BB179" s="31"/>
      <c r="BC179" s="31"/>
      <c r="BD179" s="36">
        <v>16481.900000000001</v>
      </c>
      <c r="BE179" s="36"/>
      <c r="BF179" s="36"/>
      <c r="BG179" s="36"/>
      <c r="BH179" s="36"/>
      <c r="BI179" s="36">
        <v>16481.900000000001</v>
      </c>
      <c r="BJ179" s="36"/>
      <c r="BK179" s="36"/>
      <c r="BL179" s="36"/>
      <c r="BM179" s="36"/>
      <c r="BN179" s="31"/>
      <c r="BO179" s="31"/>
      <c r="BP179" s="31"/>
      <c r="BQ179" s="31"/>
      <c r="BR179" s="31"/>
      <c r="BS179" s="33">
        <v>-546</v>
      </c>
      <c r="BT179" s="33"/>
      <c r="BU179" s="33"/>
      <c r="BV179" s="33"/>
      <c r="BW179" s="33"/>
      <c r="BX179" s="33">
        <v>-546</v>
      </c>
      <c r="BY179" s="33"/>
      <c r="BZ179" s="33"/>
      <c r="CA179" s="33"/>
      <c r="CB179" s="33"/>
    </row>
    <row r="180" spans="1:80" s="6" customFormat="1" ht="11.25" customHeight="1">
      <c r="A180" s="37" t="s">
        <v>66</v>
      </c>
      <c r="B180" s="37"/>
      <c r="C180" s="37"/>
      <c r="D180" s="37"/>
      <c r="E180" s="37"/>
      <c r="F180" s="37"/>
      <c r="G180" s="37"/>
      <c r="H180" s="37"/>
      <c r="I180" s="37"/>
      <c r="J180" s="37"/>
      <c r="K180" s="37"/>
      <c r="L180" s="37"/>
      <c r="M180" s="37"/>
      <c r="N180" s="37"/>
      <c r="O180" s="37"/>
      <c r="P180" s="37"/>
      <c r="Q180" s="37"/>
      <c r="R180" s="37"/>
      <c r="S180" s="37"/>
      <c r="T180" s="37"/>
      <c r="U180" s="37"/>
      <c r="V180" s="37"/>
      <c r="W180" s="37"/>
      <c r="X180" s="37"/>
      <c r="Y180" s="37"/>
      <c r="Z180" s="37"/>
      <c r="AA180" s="37"/>
      <c r="AB180" s="37"/>
      <c r="AC180" s="37"/>
      <c r="AD180" s="37"/>
      <c r="AE180" s="37"/>
      <c r="AF180" s="37"/>
      <c r="AG180" s="37"/>
      <c r="AH180" s="37"/>
      <c r="AI180" s="37"/>
      <c r="AJ180" s="37"/>
      <c r="AK180" s="37"/>
      <c r="AL180" s="37"/>
      <c r="AM180" s="37"/>
      <c r="AN180" s="37"/>
      <c r="AO180" s="37"/>
      <c r="AP180" s="37"/>
      <c r="AQ180" s="37"/>
      <c r="AR180" s="37"/>
      <c r="AS180" s="37"/>
      <c r="AT180" s="37"/>
      <c r="AU180" s="37"/>
      <c r="AV180" s="37"/>
      <c r="AW180" s="37"/>
      <c r="AX180" s="37"/>
      <c r="AY180" s="37"/>
      <c r="AZ180" s="37"/>
      <c r="BA180" s="37"/>
      <c r="BB180" s="37"/>
      <c r="BC180" s="37"/>
      <c r="BD180" s="37"/>
      <c r="BE180" s="37"/>
      <c r="BF180" s="37"/>
      <c r="BG180" s="37"/>
      <c r="BH180" s="37"/>
      <c r="BI180" s="37"/>
      <c r="BJ180" s="37"/>
      <c r="BK180" s="37"/>
      <c r="BL180" s="37"/>
      <c r="BM180" s="37"/>
      <c r="BN180" s="37"/>
      <c r="BO180" s="37"/>
      <c r="BP180" s="37"/>
      <c r="BQ180" s="37"/>
      <c r="BR180" s="37"/>
      <c r="BS180" s="37"/>
      <c r="BT180" s="37"/>
      <c r="BU180" s="37"/>
      <c r="BV180" s="37"/>
      <c r="BW180" s="37"/>
      <c r="BX180" s="37"/>
      <c r="BY180" s="37"/>
      <c r="BZ180" s="37"/>
      <c r="CA180" s="37"/>
      <c r="CB180" s="37"/>
    </row>
    <row r="181" spans="1:80" s="6" customFormat="1" ht="11.25" customHeight="1">
      <c r="A181" s="38" t="s">
        <v>155</v>
      </c>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c r="Z181" s="38"/>
      <c r="AA181" s="38"/>
      <c r="AB181" s="38"/>
      <c r="AC181" s="38"/>
      <c r="AD181" s="38"/>
      <c r="AE181" s="38"/>
      <c r="AF181" s="38"/>
      <c r="AG181" s="38"/>
      <c r="AH181" s="38"/>
      <c r="AI181" s="38"/>
      <c r="AJ181" s="38"/>
      <c r="AK181" s="38"/>
      <c r="AL181" s="38"/>
      <c r="AM181" s="38"/>
      <c r="AN181" s="38"/>
      <c r="AO181" s="38"/>
      <c r="AP181" s="38"/>
      <c r="AQ181" s="38"/>
      <c r="AR181" s="38"/>
      <c r="AS181" s="38"/>
      <c r="AT181" s="38"/>
      <c r="AU181" s="38"/>
      <c r="AV181" s="38"/>
      <c r="AW181" s="38"/>
      <c r="AX181" s="38"/>
      <c r="AY181" s="38"/>
      <c r="AZ181" s="38"/>
      <c r="BA181" s="38"/>
      <c r="BB181" s="38"/>
      <c r="BC181" s="38"/>
      <c r="BD181" s="38"/>
      <c r="BE181" s="38"/>
      <c r="BF181" s="38"/>
      <c r="BG181" s="38"/>
      <c r="BH181" s="38"/>
      <c r="BI181" s="38"/>
      <c r="BJ181" s="38"/>
      <c r="BK181" s="38"/>
      <c r="BL181" s="38"/>
      <c r="BM181" s="38"/>
      <c r="BN181" s="38"/>
      <c r="BO181" s="38"/>
      <c r="BP181" s="38"/>
      <c r="BQ181" s="38"/>
      <c r="BR181" s="38"/>
      <c r="BS181" s="38"/>
      <c r="BT181" s="38"/>
      <c r="BU181" s="38"/>
      <c r="BV181" s="38"/>
      <c r="BW181" s="38"/>
      <c r="BX181" s="38"/>
      <c r="BY181" s="38"/>
      <c r="BZ181" s="38"/>
      <c r="CA181" s="38"/>
      <c r="CB181" s="38"/>
    </row>
    <row r="182" spans="1:80" s="6" customFormat="1" ht="12" customHeight="1">
      <c r="A182" s="27" t="s">
        <v>83</v>
      </c>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c r="BG182" s="27"/>
      <c r="BH182" s="27"/>
      <c r="BI182" s="27"/>
      <c r="BJ182" s="27"/>
      <c r="BK182" s="27"/>
      <c r="BL182" s="27"/>
      <c r="BM182" s="27"/>
      <c r="BN182" s="27"/>
      <c r="BO182" s="27"/>
      <c r="BP182" s="27"/>
      <c r="BQ182" s="27"/>
      <c r="BR182" s="27"/>
      <c r="BS182" s="27"/>
      <c r="BT182" s="27"/>
      <c r="BU182" s="27"/>
      <c r="BV182" s="27"/>
      <c r="BW182" s="27"/>
      <c r="BX182" s="27"/>
      <c r="BY182" s="27"/>
      <c r="BZ182" s="27"/>
      <c r="CA182" s="27"/>
      <c r="CB182" s="27"/>
    </row>
    <row r="183" spans="1:80" s="10" customFormat="1" ht="11.25" customHeight="1">
      <c r="A183" s="28">
        <v>1</v>
      </c>
      <c r="B183" s="28"/>
      <c r="C183" s="29" t="s">
        <v>156</v>
      </c>
      <c r="D183" s="29"/>
      <c r="E183" s="29"/>
      <c r="F183" s="29"/>
      <c r="G183" s="29"/>
      <c r="H183" s="29"/>
      <c r="I183" s="29"/>
      <c r="J183" s="29"/>
      <c r="K183" s="29"/>
      <c r="L183" s="29"/>
      <c r="M183" s="29"/>
      <c r="N183" s="29"/>
      <c r="O183" s="29"/>
      <c r="P183" s="29"/>
      <c r="Q183" s="29"/>
      <c r="R183" s="29"/>
      <c r="S183" s="29"/>
      <c r="T183" s="29"/>
      <c r="U183" s="29"/>
      <c r="V183" s="29"/>
      <c r="W183" s="29"/>
      <c r="X183" s="29"/>
      <c r="Y183" s="29" t="s">
        <v>64</v>
      </c>
      <c r="Z183" s="29"/>
      <c r="AA183" s="29"/>
      <c r="AB183" s="29" t="s">
        <v>86</v>
      </c>
      <c r="AC183" s="29"/>
      <c r="AD183" s="29"/>
      <c r="AE183" s="29"/>
      <c r="AF183" s="29"/>
      <c r="AG183" s="29"/>
      <c r="AH183" s="29"/>
      <c r="AI183" s="29"/>
      <c r="AJ183" s="31"/>
      <c r="AK183" s="31"/>
      <c r="AL183" s="31"/>
      <c r="AM183" s="31"/>
      <c r="AN183" s="31"/>
      <c r="AO183" s="41">
        <v>4108373.91</v>
      </c>
      <c r="AP183" s="41"/>
      <c r="AQ183" s="41"/>
      <c r="AR183" s="41"/>
      <c r="AS183" s="41"/>
      <c r="AT183" s="41">
        <v>4108373.91</v>
      </c>
      <c r="AU183" s="41"/>
      <c r="AV183" s="41"/>
      <c r="AW183" s="41"/>
      <c r="AX183" s="41"/>
      <c r="AY183" s="31"/>
      <c r="AZ183" s="31"/>
      <c r="BA183" s="31"/>
      <c r="BB183" s="31"/>
      <c r="BC183" s="31"/>
      <c r="BD183" s="41">
        <v>4152434.27</v>
      </c>
      <c r="BE183" s="41"/>
      <c r="BF183" s="41"/>
      <c r="BG183" s="41"/>
      <c r="BH183" s="41"/>
      <c r="BI183" s="41">
        <v>4152434.27</v>
      </c>
      <c r="BJ183" s="41"/>
      <c r="BK183" s="41"/>
      <c r="BL183" s="41"/>
      <c r="BM183" s="41"/>
      <c r="BN183" s="31"/>
      <c r="BO183" s="31"/>
      <c r="BP183" s="31"/>
      <c r="BQ183" s="31"/>
      <c r="BR183" s="31"/>
      <c r="BS183" s="41">
        <v>44060.36</v>
      </c>
      <c r="BT183" s="41"/>
      <c r="BU183" s="41"/>
      <c r="BV183" s="41"/>
      <c r="BW183" s="41"/>
      <c r="BX183" s="41">
        <v>44060.36</v>
      </c>
      <c r="BY183" s="41"/>
      <c r="BZ183" s="41"/>
      <c r="CA183" s="41"/>
      <c r="CB183" s="41"/>
    </row>
    <row r="184" spans="1:80" s="6" customFormat="1" ht="11.25" customHeight="1">
      <c r="A184" s="37" t="s">
        <v>66</v>
      </c>
      <c r="B184" s="37"/>
      <c r="C184" s="37"/>
      <c r="D184" s="37"/>
      <c r="E184" s="37"/>
      <c r="F184" s="37"/>
      <c r="G184" s="37"/>
      <c r="H184" s="37"/>
      <c r="I184" s="37"/>
      <c r="J184" s="37"/>
      <c r="K184" s="37"/>
      <c r="L184" s="37"/>
      <c r="M184" s="37"/>
      <c r="N184" s="37"/>
      <c r="O184" s="37"/>
      <c r="P184" s="37"/>
      <c r="Q184" s="37"/>
      <c r="R184" s="37"/>
      <c r="S184" s="37"/>
      <c r="T184" s="37"/>
      <c r="U184" s="37"/>
      <c r="V184" s="37"/>
      <c r="W184" s="37"/>
      <c r="X184" s="37"/>
      <c r="Y184" s="37"/>
      <c r="Z184" s="37"/>
      <c r="AA184" s="37"/>
      <c r="AB184" s="37"/>
      <c r="AC184" s="37"/>
      <c r="AD184" s="37"/>
      <c r="AE184" s="37"/>
      <c r="AF184" s="37"/>
      <c r="AG184" s="37"/>
      <c r="AH184" s="37"/>
      <c r="AI184" s="37"/>
      <c r="AJ184" s="37"/>
      <c r="AK184" s="37"/>
      <c r="AL184" s="37"/>
      <c r="AM184" s="37"/>
      <c r="AN184" s="37"/>
      <c r="AO184" s="37"/>
      <c r="AP184" s="37"/>
      <c r="AQ184" s="37"/>
      <c r="AR184" s="37"/>
      <c r="AS184" s="37"/>
      <c r="AT184" s="37"/>
      <c r="AU184" s="37"/>
      <c r="AV184" s="37"/>
      <c r="AW184" s="37"/>
      <c r="AX184" s="37"/>
      <c r="AY184" s="37"/>
      <c r="AZ184" s="37"/>
      <c r="BA184" s="37"/>
      <c r="BB184" s="37"/>
      <c r="BC184" s="37"/>
      <c r="BD184" s="37"/>
      <c r="BE184" s="37"/>
      <c r="BF184" s="37"/>
      <c r="BG184" s="37"/>
      <c r="BH184" s="37"/>
      <c r="BI184" s="37"/>
      <c r="BJ184" s="37"/>
      <c r="BK184" s="37"/>
      <c r="BL184" s="37"/>
      <c r="BM184" s="37"/>
      <c r="BN184" s="37"/>
      <c r="BO184" s="37"/>
      <c r="BP184" s="37"/>
      <c r="BQ184" s="37"/>
      <c r="BR184" s="37"/>
      <c r="BS184" s="37"/>
      <c r="BT184" s="37"/>
      <c r="BU184" s="37"/>
      <c r="BV184" s="37"/>
      <c r="BW184" s="37"/>
      <c r="BX184" s="37"/>
      <c r="BY184" s="37"/>
      <c r="BZ184" s="37"/>
      <c r="CA184" s="37"/>
      <c r="CB184" s="37"/>
    </row>
    <row r="185" spans="1:80" s="6" customFormat="1" ht="11.25" customHeight="1">
      <c r="A185" s="38" t="s">
        <v>157</v>
      </c>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c r="Z185" s="38"/>
      <c r="AA185" s="38"/>
      <c r="AB185" s="38"/>
      <c r="AC185" s="38"/>
      <c r="AD185" s="38"/>
      <c r="AE185" s="38"/>
      <c r="AF185" s="38"/>
      <c r="AG185" s="38"/>
      <c r="AH185" s="38"/>
      <c r="AI185" s="38"/>
      <c r="AJ185" s="38"/>
      <c r="AK185" s="38"/>
      <c r="AL185" s="38"/>
      <c r="AM185" s="38"/>
      <c r="AN185" s="38"/>
      <c r="AO185" s="38"/>
      <c r="AP185" s="38"/>
      <c r="AQ185" s="38"/>
      <c r="AR185" s="38"/>
      <c r="AS185" s="38"/>
      <c r="AT185" s="38"/>
      <c r="AU185" s="38"/>
      <c r="AV185" s="38"/>
      <c r="AW185" s="38"/>
      <c r="AX185" s="38"/>
      <c r="AY185" s="38"/>
      <c r="AZ185" s="38"/>
      <c r="BA185" s="38"/>
      <c r="BB185" s="38"/>
      <c r="BC185" s="38"/>
      <c r="BD185" s="38"/>
      <c r="BE185" s="38"/>
      <c r="BF185" s="38"/>
      <c r="BG185" s="38"/>
      <c r="BH185" s="38"/>
      <c r="BI185" s="38"/>
      <c r="BJ185" s="38"/>
      <c r="BK185" s="38"/>
      <c r="BL185" s="38"/>
      <c r="BM185" s="38"/>
      <c r="BN185" s="38"/>
      <c r="BO185" s="38"/>
      <c r="BP185" s="38"/>
      <c r="BQ185" s="38"/>
      <c r="BR185" s="38"/>
      <c r="BS185" s="38"/>
      <c r="BT185" s="38"/>
      <c r="BU185" s="38"/>
      <c r="BV185" s="38"/>
      <c r="BW185" s="38"/>
      <c r="BX185" s="38"/>
      <c r="BY185" s="38"/>
      <c r="BZ185" s="38"/>
      <c r="CA185" s="38"/>
      <c r="CB185" s="38"/>
    </row>
    <row r="186" spans="1:80" s="10" customFormat="1" ht="11.25" customHeight="1">
      <c r="A186" s="28">
        <v>2</v>
      </c>
      <c r="B186" s="28"/>
      <c r="C186" s="29" t="s">
        <v>158</v>
      </c>
      <c r="D186" s="29"/>
      <c r="E186" s="29"/>
      <c r="F186" s="29"/>
      <c r="G186" s="29"/>
      <c r="H186" s="29"/>
      <c r="I186" s="29"/>
      <c r="J186" s="29"/>
      <c r="K186" s="29"/>
      <c r="L186" s="29"/>
      <c r="M186" s="29"/>
      <c r="N186" s="29"/>
      <c r="O186" s="29"/>
      <c r="P186" s="29"/>
      <c r="Q186" s="29"/>
      <c r="R186" s="29"/>
      <c r="S186" s="29"/>
      <c r="T186" s="29"/>
      <c r="U186" s="29"/>
      <c r="V186" s="29"/>
      <c r="W186" s="29"/>
      <c r="X186" s="29"/>
      <c r="Y186" s="29" t="s">
        <v>95</v>
      </c>
      <c r="Z186" s="29"/>
      <c r="AA186" s="29"/>
      <c r="AB186" s="29" t="s">
        <v>86</v>
      </c>
      <c r="AC186" s="29"/>
      <c r="AD186" s="29"/>
      <c r="AE186" s="29"/>
      <c r="AF186" s="29"/>
      <c r="AG186" s="29"/>
      <c r="AH186" s="29"/>
      <c r="AI186" s="29"/>
      <c r="AJ186" s="31"/>
      <c r="AK186" s="31"/>
      <c r="AL186" s="31"/>
      <c r="AM186" s="31"/>
      <c r="AN186" s="31"/>
      <c r="AO186" s="41">
        <v>5549.28</v>
      </c>
      <c r="AP186" s="41"/>
      <c r="AQ186" s="41"/>
      <c r="AR186" s="41"/>
      <c r="AS186" s="41"/>
      <c r="AT186" s="41">
        <v>5549.28</v>
      </c>
      <c r="AU186" s="41"/>
      <c r="AV186" s="41"/>
      <c r="AW186" s="41"/>
      <c r="AX186" s="41"/>
      <c r="AY186" s="31"/>
      <c r="AZ186" s="31"/>
      <c r="BA186" s="31"/>
      <c r="BB186" s="31"/>
      <c r="BC186" s="31"/>
      <c r="BD186" s="41">
        <v>5290.72</v>
      </c>
      <c r="BE186" s="41"/>
      <c r="BF186" s="41"/>
      <c r="BG186" s="41"/>
      <c r="BH186" s="41"/>
      <c r="BI186" s="41">
        <v>5290.72</v>
      </c>
      <c r="BJ186" s="41"/>
      <c r="BK186" s="41"/>
      <c r="BL186" s="41"/>
      <c r="BM186" s="41"/>
      <c r="BN186" s="31"/>
      <c r="BO186" s="31"/>
      <c r="BP186" s="31"/>
      <c r="BQ186" s="31"/>
      <c r="BR186" s="31"/>
      <c r="BS186" s="45">
        <v>-258.56</v>
      </c>
      <c r="BT186" s="45"/>
      <c r="BU186" s="45"/>
      <c r="BV186" s="45"/>
      <c r="BW186" s="45"/>
      <c r="BX186" s="45">
        <v>-258.56</v>
      </c>
      <c r="BY186" s="45"/>
      <c r="BZ186" s="45"/>
      <c r="CA186" s="45"/>
      <c r="CB186" s="45"/>
    </row>
    <row r="187" spans="1:80" s="6" customFormat="1" ht="11.25" customHeight="1">
      <c r="A187" s="37" t="s">
        <v>66</v>
      </c>
      <c r="B187" s="37"/>
      <c r="C187" s="37"/>
      <c r="D187" s="37"/>
      <c r="E187" s="37"/>
      <c r="F187" s="37"/>
      <c r="G187" s="37"/>
      <c r="H187" s="37"/>
      <c r="I187" s="37"/>
      <c r="J187" s="37"/>
      <c r="K187" s="37"/>
      <c r="L187" s="37"/>
      <c r="M187" s="37"/>
      <c r="N187" s="37"/>
      <c r="O187" s="37"/>
      <c r="P187" s="37"/>
      <c r="Q187" s="37"/>
      <c r="R187" s="37"/>
      <c r="S187" s="37"/>
      <c r="T187" s="37"/>
      <c r="U187" s="37"/>
      <c r="V187" s="37"/>
      <c r="W187" s="37"/>
      <c r="X187" s="37"/>
      <c r="Y187" s="37"/>
      <c r="Z187" s="37"/>
      <c r="AA187" s="37"/>
      <c r="AB187" s="37"/>
      <c r="AC187" s="37"/>
      <c r="AD187" s="37"/>
      <c r="AE187" s="37"/>
      <c r="AF187" s="37"/>
      <c r="AG187" s="37"/>
      <c r="AH187" s="37"/>
      <c r="AI187" s="37"/>
      <c r="AJ187" s="37"/>
      <c r="AK187" s="37"/>
      <c r="AL187" s="37"/>
      <c r="AM187" s="37"/>
      <c r="AN187" s="37"/>
      <c r="AO187" s="37"/>
      <c r="AP187" s="37"/>
      <c r="AQ187" s="37"/>
      <c r="AR187" s="37"/>
      <c r="AS187" s="37"/>
      <c r="AT187" s="37"/>
      <c r="AU187" s="37"/>
      <c r="AV187" s="37"/>
      <c r="AW187" s="37"/>
      <c r="AX187" s="37"/>
      <c r="AY187" s="37"/>
      <c r="AZ187" s="37"/>
      <c r="BA187" s="37"/>
      <c r="BB187" s="37"/>
      <c r="BC187" s="37"/>
      <c r="BD187" s="37"/>
      <c r="BE187" s="37"/>
      <c r="BF187" s="37"/>
      <c r="BG187" s="37"/>
      <c r="BH187" s="37"/>
      <c r="BI187" s="37"/>
      <c r="BJ187" s="37"/>
      <c r="BK187" s="37"/>
      <c r="BL187" s="37"/>
      <c r="BM187" s="37"/>
      <c r="BN187" s="37"/>
      <c r="BO187" s="37"/>
      <c r="BP187" s="37"/>
      <c r="BQ187" s="37"/>
      <c r="BR187" s="37"/>
      <c r="BS187" s="37"/>
      <c r="BT187" s="37"/>
      <c r="BU187" s="37"/>
      <c r="BV187" s="37"/>
      <c r="BW187" s="37"/>
      <c r="BX187" s="37"/>
      <c r="BY187" s="37"/>
      <c r="BZ187" s="37"/>
      <c r="CA187" s="37"/>
      <c r="CB187" s="37"/>
    </row>
    <row r="188" spans="1:80" s="6" customFormat="1" ht="11.25" customHeight="1">
      <c r="A188" s="38" t="s">
        <v>157</v>
      </c>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c r="Z188" s="38"/>
      <c r="AA188" s="38"/>
      <c r="AB188" s="38"/>
      <c r="AC188" s="38"/>
      <c r="AD188" s="38"/>
      <c r="AE188" s="38"/>
      <c r="AF188" s="38"/>
      <c r="AG188" s="38"/>
      <c r="AH188" s="38"/>
      <c r="AI188" s="38"/>
      <c r="AJ188" s="38"/>
      <c r="AK188" s="38"/>
      <c r="AL188" s="38"/>
      <c r="AM188" s="38"/>
      <c r="AN188" s="38"/>
      <c r="AO188" s="38"/>
      <c r="AP188" s="38"/>
      <c r="AQ188" s="38"/>
      <c r="AR188" s="38"/>
      <c r="AS188" s="38"/>
      <c r="AT188" s="38"/>
      <c r="AU188" s="38"/>
      <c r="AV188" s="38"/>
      <c r="AW188" s="38"/>
      <c r="AX188" s="38"/>
      <c r="AY188" s="38"/>
      <c r="AZ188" s="38"/>
      <c r="BA188" s="38"/>
      <c r="BB188" s="38"/>
      <c r="BC188" s="38"/>
      <c r="BD188" s="38"/>
      <c r="BE188" s="38"/>
      <c r="BF188" s="38"/>
      <c r="BG188" s="38"/>
      <c r="BH188" s="38"/>
      <c r="BI188" s="38"/>
      <c r="BJ188" s="38"/>
      <c r="BK188" s="38"/>
      <c r="BL188" s="38"/>
      <c r="BM188" s="38"/>
      <c r="BN188" s="38"/>
      <c r="BO188" s="38"/>
      <c r="BP188" s="38"/>
      <c r="BQ188" s="38"/>
      <c r="BR188" s="38"/>
      <c r="BS188" s="38"/>
      <c r="BT188" s="38"/>
      <c r="BU188" s="38"/>
      <c r="BV188" s="38"/>
      <c r="BW188" s="38"/>
      <c r="BX188" s="38"/>
      <c r="BY188" s="38"/>
      <c r="BZ188" s="38"/>
      <c r="CA188" s="38"/>
      <c r="CB188" s="38"/>
    </row>
    <row r="189" spans="1:80" s="6" customFormat="1" ht="12" customHeight="1">
      <c r="A189" s="27" t="s">
        <v>89</v>
      </c>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c r="BS189" s="27"/>
      <c r="BT189" s="27"/>
      <c r="BU189" s="27"/>
      <c r="BV189" s="27"/>
      <c r="BW189" s="27"/>
      <c r="BX189" s="27"/>
      <c r="BY189" s="27"/>
      <c r="BZ189" s="27"/>
      <c r="CA189" s="27"/>
      <c r="CB189" s="27"/>
    </row>
    <row r="190" spans="1:80" s="10" customFormat="1" ht="21.75" customHeight="1">
      <c r="A190" s="28">
        <v>1</v>
      </c>
      <c r="B190" s="28"/>
      <c r="C190" s="29" t="s">
        <v>159</v>
      </c>
      <c r="D190" s="29"/>
      <c r="E190" s="29"/>
      <c r="F190" s="29"/>
      <c r="G190" s="29"/>
      <c r="H190" s="29"/>
      <c r="I190" s="29"/>
      <c r="J190" s="29"/>
      <c r="K190" s="29"/>
      <c r="L190" s="29"/>
      <c r="M190" s="29"/>
      <c r="N190" s="29"/>
      <c r="O190" s="29"/>
      <c r="P190" s="29"/>
      <c r="Q190" s="29"/>
      <c r="R190" s="29"/>
      <c r="S190" s="29"/>
      <c r="T190" s="29"/>
      <c r="U190" s="29"/>
      <c r="V190" s="29"/>
      <c r="W190" s="29"/>
      <c r="X190" s="29"/>
      <c r="Y190" s="29" t="s">
        <v>91</v>
      </c>
      <c r="Z190" s="29"/>
      <c r="AA190" s="29"/>
      <c r="AB190" s="29" t="s">
        <v>86</v>
      </c>
      <c r="AC190" s="29"/>
      <c r="AD190" s="29"/>
      <c r="AE190" s="29"/>
      <c r="AF190" s="29"/>
      <c r="AG190" s="29"/>
      <c r="AH190" s="29"/>
      <c r="AI190" s="29"/>
      <c r="AJ190" s="31"/>
      <c r="AK190" s="31"/>
      <c r="AL190" s="31"/>
      <c r="AM190" s="31"/>
      <c r="AN190" s="31"/>
      <c r="AO190" s="45">
        <v>23.23</v>
      </c>
      <c r="AP190" s="45"/>
      <c r="AQ190" s="45"/>
      <c r="AR190" s="45"/>
      <c r="AS190" s="45"/>
      <c r="AT190" s="45">
        <v>23.23</v>
      </c>
      <c r="AU190" s="45"/>
      <c r="AV190" s="45"/>
      <c r="AW190" s="45"/>
      <c r="AX190" s="45"/>
      <c r="AY190" s="31"/>
      <c r="AZ190" s="31"/>
      <c r="BA190" s="31"/>
      <c r="BB190" s="31"/>
      <c r="BC190" s="31"/>
      <c r="BD190" s="45">
        <v>21.21</v>
      </c>
      <c r="BE190" s="45"/>
      <c r="BF190" s="45"/>
      <c r="BG190" s="45"/>
      <c r="BH190" s="45"/>
      <c r="BI190" s="45">
        <v>21.21</v>
      </c>
      <c r="BJ190" s="45"/>
      <c r="BK190" s="45"/>
      <c r="BL190" s="45"/>
      <c r="BM190" s="45"/>
      <c r="BN190" s="31"/>
      <c r="BO190" s="31"/>
      <c r="BP190" s="31"/>
      <c r="BQ190" s="31"/>
      <c r="BR190" s="31"/>
      <c r="BS190" s="45">
        <v>-2.02</v>
      </c>
      <c r="BT190" s="45"/>
      <c r="BU190" s="45"/>
      <c r="BV190" s="45"/>
      <c r="BW190" s="45"/>
      <c r="BX190" s="45">
        <v>-2.02</v>
      </c>
      <c r="BY190" s="45"/>
      <c r="BZ190" s="45"/>
      <c r="CA190" s="45"/>
      <c r="CB190" s="45"/>
    </row>
    <row r="191" spans="1:80" s="6" customFormat="1" ht="11.25" customHeight="1">
      <c r="A191" s="37" t="s">
        <v>66</v>
      </c>
      <c r="B191" s="37"/>
      <c r="C191" s="37"/>
      <c r="D191" s="37"/>
      <c r="E191" s="37"/>
      <c r="F191" s="37"/>
      <c r="G191" s="37"/>
      <c r="H191" s="37"/>
      <c r="I191" s="37"/>
      <c r="J191" s="37"/>
      <c r="K191" s="37"/>
      <c r="L191" s="37"/>
      <c r="M191" s="37"/>
      <c r="N191" s="37"/>
      <c r="O191" s="37"/>
      <c r="P191" s="37"/>
      <c r="Q191" s="37"/>
      <c r="R191" s="37"/>
      <c r="S191" s="37"/>
      <c r="T191" s="37"/>
      <c r="U191" s="37"/>
      <c r="V191" s="37"/>
      <c r="W191" s="37"/>
      <c r="X191" s="37"/>
      <c r="Y191" s="37"/>
      <c r="Z191" s="37"/>
      <c r="AA191" s="37"/>
      <c r="AB191" s="37"/>
      <c r="AC191" s="37"/>
      <c r="AD191" s="37"/>
      <c r="AE191" s="37"/>
      <c r="AF191" s="37"/>
      <c r="AG191" s="37"/>
      <c r="AH191" s="37"/>
      <c r="AI191" s="37"/>
      <c r="AJ191" s="37"/>
      <c r="AK191" s="37"/>
      <c r="AL191" s="37"/>
      <c r="AM191" s="37"/>
      <c r="AN191" s="37"/>
      <c r="AO191" s="37"/>
      <c r="AP191" s="37"/>
      <c r="AQ191" s="37"/>
      <c r="AR191" s="37"/>
      <c r="AS191" s="37"/>
      <c r="AT191" s="37"/>
      <c r="AU191" s="37"/>
      <c r="AV191" s="37"/>
      <c r="AW191" s="37"/>
      <c r="AX191" s="37"/>
      <c r="AY191" s="37"/>
      <c r="AZ191" s="37"/>
      <c r="BA191" s="37"/>
      <c r="BB191" s="37"/>
      <c r="BC191" s="37"/>
      <c r="BD191" s="37"/>
      <c r="BE191" s="37"/>
      <c r="BF191" s="37"/>
      <c r="BG191" s="37"/>
      <c r="BH191" s="37"/>
      <c r="BI191" s="37"/>
      <c r="BJ191" s="37"/>
      <c r="BK191" s="37"/>
      <c r="BL191" s="37"/>
      <c r="BM191" s="37"/>
      <c r="BN191" s="37"/>
      <c r="BO191" s="37"/>
      <c r="BP191" s="37"/>
      <c r="BQ191" s="37"/>
      <c r="BR191" s="37"/>
      <c r="BS191" s="37"/>
      <c r="BT191" s="37"/>
      <c r="BU191" s="37"/>
      <c r="BV191" s="37"/>
      <c r="BW191" s="37"/>
      <c r="BX191" s="37"/>
      <c r="BY191" s="37"/>
      <c r="BZ191" s="37"/>
      <c r="CA191" s="37"/>
      <c r="CB191" s="37"/>
    </row>
    <row r="192" spans="1:80" s="6" customFormat="1" ht="11.25" customHeight="1">
      <c r="A192" s="38" t="s">
        <v>160</v>
      </c>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c r="Z192" s="38"/>
      <c r="AA192" s="38"/>
      <c r="AB192" s="38"/>
      <c r="AC192" s="38"/>
      <c r="AD192" s="38"/>
      <c r="AE192" s="38"/>
      <c r="AF192" s="38"/>
      <c r="AG192" s="38"/>
      <c r="AH192" s="38"/>
      <c r="AI192" s="38"/>
      <c r="AJ192" s="38"/>
      <c r="AK192" s="38"/>
      <c r="AL192" s="38"/>
      <c r="AM192" s="38"/>
      <c r="AN192" s="38"/>
      <c r="AO192" s="38"/>
      <c r="AP192" s="38"/>
      <c r="AQ192" s="38"/>
      <c r="AR192" s="38"/>
      <c r="AS192" s="38"/>
      <c r="AT192" s="38"/>
      <c r="AU192" s="38"/>
      <c r="AV192" s="38"/>
      <c r="AW192" s="38"/>
      <c r="AX192" s="38"/>
      <c r="AY192" s="38"/>
      <c r="AZ192" s="38"/>
      <c r="BA192" s="38"/>
      <c r="BB192" s="38"/>
      <c r="BC192" s="38"/>
      <c r="BD192" s="38"/>
      <c r="BE192" s="38"/>
      <c r="BF192" s="38"/>
      <c r="BG192" s="38"/>
      <c r="BH192" s="38"/>
      <c r="BI192" s="38"/>
      <c r="BJ192" s="38"/>
      <c r="BK192" s="38"/>
      <c r="BL192" s="38"/>
      <c r="BM192" s="38"/>
      <c r="BN192" s="38"/>
      <c r="BO192" s="38"/>
      <c r="BP192" s="38"/>
      <c r="BQ192" s="38"/>
      <c r="BR192" s="38"/>
      <c r="BS192" s="38"/>
      <c r="BT192" s="38"/>
      <c r="BU192" s="38"/>
      <c r="BV192" s="38"/>
      <c r="BW192" s="38"/>
      <c r="BX192" s="38"/>
      <c r="BY192" s="38"/>
      <c r="BZ192" s="38"/>
      <c r="CA192" s="38"/>
      <c r="CB192" s="38"/>
    </row>
    <row r="193" spans="1:80" s="10" customFormat="1" ht="21.75" customHeight="1">
      <c r="A193" s="28">
        <v>2</v>
      </c>
      <c r="B193" s="28"/>
      <c r="C193" s="29" t="s">
        <v>161</v>
      </c>
      <c r="D193" s="29"/>
      <c r="E193" s="29"/>
      <c r="F193" s="29"/>
      <c r="G193" s="29"/>
      <c r="H193" s="29"/>
      <c r="I193" s="29"/>
      <c r="J193" s="29"/>
      <c r="K193" s="29"/>
      <c r="L193" s="29"/>
      <c r="M193" s="29"/>
      <c r="N193" s="29"/>
      <c r="O193" s="29"/>
      <c r="P193" s="29"/>
      <c r="Q193" s="29"/>
      <c r="R193" s="29"/>
      <c r="S193" s="29"/>
      <c r="T193" s="29"/>
      <c r="U193" s="29"/>
      <c r="V193" s="29"/>
      <c r="W193" s="29"/>
      <c r="X193" s="29"/>
      <c r="Y193" s="29" t="s">
        <v>91</v>
      </c>
      <c r="Z193" s="29"/>
      <c r="AA193" s="29"/>
      <c r="AB193" s="29" t="s">
        <v>86</v>
      </c>
      <c r="AC193" s="29"/>
      <c r="AD193" s="29"/>
      <c r="AE193" s="29"/>
      <c r="AF193" s="29"/>
      <c r="AG193" s="29"/>
      <c r="AH193" s="29"/>
      <c r="AI193" s="29"/>
      <c r="AJ193" s="31"/>
      <c r="AK193" s="31"/>
      <c r="AL193" s="31"/>
      <c r="AM193" s="31"/>
      <c r="AN193" s="31"/>
      <c r="AO193" s="45">
        <v>15.71</v>
      </c>
      <c r="AP193" s="45"/>
      <c r="AQ193" s="45"/>
      <c r="AR193" s="45"/>
      <c r="AS193" s="45"/>
      <c r="AT193" s="45">
        <v>15.71</v>
      </c>
      <c r="AU193" s="45"/>
      <c r="AV193" s="45"/>
      <c r="AW193" s="45"/>
      <c r="AX193" s="45"/>
      <c r="AY193" s="31"/>
      <c r="AZ193" s="31"/>
      <c r="BA193" s="31"/>
      <c r="BB193" s="31"/>
      <c r="BC193" s="31"/>
      <c r="BD193" s="45">
        <v>15.21</v>
      </c>
      <c r="BE193" s="45"/>
      <c r="BF193" s="45"/>
      <c r="BG193" s="45"/>
      <c r="BH193" s="45"/>
      <c r="BI193" s="45">
        <v>15.21</v>
      </c>
      <c r="BJ193" s="45"/>
      <c r="BK193" s="45"/>
      <c r="BL193" s="45"/>
      <c r="BM193" s="45"/>
      <c r="BN193" s="31"/>
      <c r="BO193" s="31"/>
      <c r="BP193" s="31"/>
      <c r="BQ193" s="31"/>
      <c r="BR193" s="31"/>
      <c r="BS193" s="44">
        <v>-0.5</v>
      </c>
      <c r="BT193" s="44"/>
      <c r="BU193" s="44"/>
      <c r="BV193" s="44"/>
      <c r="BW193" s="44"/>
      <c r="BX193" s="44">
        <v>-0.5</v>
      </c>
      <c r="BY193" s="44"/>
      <c r="BZ193" s="44"/>
      <c r="CA193" s="44"/>
      <c r="CB193" s="44"/>
    </row>
    <row r="194" spans="1:80" s="6" customFormat="1" ht="11.25" customHeight="1">
      <c r="A194" s="37" t="s">
        <v>66</v>
      </c>
      <c r="B194" s="37"/>
      <c r="C194" s="37"/>
      <c r="D194" s="37"/>
      <c r="E194" s="37"/>
      <c r="F194" s="37"/>
      <c r="G194" s="37"/>
      <c r="H194" s="37"/>
      <c r="I194" s="37"/>
      <c r="J194" s="37"/>
      <c r="K194" s="37"/>
      <c r="L194" s="37"/>
      <c r="M194" s="37"/>
      <c r="N194" s="37"/>
      <c r="O194" s="37"/>
      <c r="P194" s="37"/>
      <c r="Q194" s="37"/>
      <c r="R194" s="37"/>
      <c r="S194" s="37"/>
      <c r="T194" s="37"/>
      <c r="U194" s="37"/>
      <c r="V194" s="37"/>
      <c r="W194" s="37"/>
      <c r="X194" s="37"/>
      <c r="Y194" s="37"/>
      <c r="Z194" s="37"/>
      <c r="AA194" s="37"/>
      <c r="AB194" s="37"/>
      <c r="AC194" s="37"/>
      <c r="AD194" s="37"/>
      <c r="AE194" s="37"/>
      <c r="AF194" s="37"/>
      <c r="AG194" s="37"/>
      <c r="AH194" s="37"/>
      <c r="AI194" s="37"/>
      <c r="AJ194" s="37"/>
      <c r="AK194" s="37"/>
      <c r="AL194" s="37"/>
      <c r="AM194" s="37"/>
      <c r="AN194" s="37"/>
      <c r="AO194" s="37"/>
      <c r="AP194" s="37"/>
      <c r="AQ194" s="37"/>
      <c r="AR194" s="37"/>
      <c r="AS194" s="37"/>
      <c r="AT194" s="37"/>
      <c r="AU194" s="37"/>
      <c r="AV194" s="37"/>
      <c r="AW194" s="37"/>
      <c r="AX194" s="37"/>
      <c r="AY194" s="37"/>
      <c r="AZ194" s="37"/>
      <c r="BA194" s="37"/>
      <c r="BB194" s="37"/>
      <c r="BC194" s="37"/>
      <c r="BD194" s="37"/>
      <c r="BE194" s="37"/>
      <c r="BF194" s="37"/>
      <c r="BG194" s="37"/>
      <c r="BH194" s="37"/>
      <c r="BI194" s="37"/>
      <c r="BJ194" s="37"/>
      <c r="BK194" s="37"/>
      <c r="BL194" s="37"/>
      <c r="BM194" s="37"/>
      <c r="BN194" s="37"/>
      <c r="BO194" s="37"/>
      <c r="BP194" s="37"/>
      <c r="BQ194" s="37"/>
      <c r="BR194" s="37"/>
      <c r="BS194" s="37"/>
      <c r="BT194" s="37"/>
      <c r="BU194" s="37"/>
      <c r="BV194" s="37"/>
      <c r="BW194" s="37"/>
      <c r="BX194" s="37"/>
      <c r="BY194" s="37"/>
      <c r="BZ194" s="37"/>
      <c r="CA194" s="37"/>
      <c r="CB194" s="37"/>
    </row>
    <row r="195" spans="1:80" s="6" customFormat="1" ht="11.25" customHeight="1">
      <c r="A195" s="38" t="s">
        <v>162</v>
      </c>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c r="Z195" s="38"/>
      <c r="AA195" s="38"/>
      <c r="AB195" s="38"/>
      <c r="AC195" s="38"/>
      <c r="AD195" s="38"/>
      <c r="AE195" s="38"/>
      <c r="AF195" s="38"/>
      <c r="AG195" s="38"/>
      <c r="AH195" s="38"/>
      <c r="AI195" s="38"/>
      <c r="AJ195" s="38"/>
      <c r="AK195" s="38"/>
      <c r="AL195" s="38"/>
      <c r="AM195" s="38"/>
      <c r="AN195" s="38"/>
      <c r="AO195" s="38"/>
      <c r="AP195" s="38"/>
      <c r="AQ195" s="38"/>
      <c r="AR195" s="38"/>
      <c r="AS195" s="38"/>
      <c r="AT195" s="38"/>
      <c r="AU195" s="38"/>
      <c r="AV195" s="38"/>
      <c r="AW195" s="38"/>
      <c r="AX195" s="38"/>
      <c r="AY195" s="38"/>
      <c r="AZ195" s="38"/>
      <c r="BA195" s="38"/>
      <c r="BB195" s="38"/>
      <c r="BC195" s="38"/>
      <c r="BD195" s="38"/>
      <c r="BE195" s="38"/>
      <c r="BF195" s="38"/>
      <c r="BG195" s="38"/>
      <c r="BH195" s="38"/>
      <c r="BI195" s="38"/>
      <c r="BJ195" s="38"/>
      <c r="BK195" s="38"/>
      <c r="BL195" s="38"/>
      <c r="BM195" s="38"/>
      <c r="BN195" s="38"/>
      <c r="BO195" s="38"/>
      <c r="BP195" s="38"/>
      <c r="BQ195" s="38"/>
      <c r="BR195" s="38"/>
      <c r="BS195" s="38"/>
      <c r="BT195" s="38"/>
      <c r="BU195" s="38"/>
      <c r="BV195" s="38"/>
      <c r="BW195" s="38"/>
      <c r="BX195" s="38"/>
      <c r="BY195" s="38"/>
      <c r="BZ195" s="38"/>
      <c r="CA195" s="38"/>
      <c r="CB195" s="38"/>
    </row>
    <row r="196" spans="1:80" s="6" customFormat="1" ht="12.75" customHeight="1">
      <c r="A196" s="39">
        <v>5</v>
      </c>
      <c r="B196" s="39"/>
      <c r="C196" s="40" t="s">
        <v>30</v>
      </c>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c r="AC196" s="40"/>
      <c r="AD196" s="40"/>
      <c r="AE196" s="40"/>
      <c r="AF196" s="40"/>
      <c r="AG196" s="40"/>
      <c r="AH196" s="40"/>
      <c r="AI196" s="40"/>
      <c r="AJ196" s="40"/>
      <c r="AK196" s="40"/>
      <c r="AL196" s="40"/>
      <c r="AM196" s="40"/>
      <c r="AN196" s="40"/>
      <c r="AO196" s="40"/>
      <c r="AP196" s="40"/>
      <c r="AQ196" s="40"/>
      <c r="AR196" s="40"/>
      <c r="AS196" s="40"/>
      <c r="AT196" s="40"/>
      <c r="AU196" s="40"/>
      <c r="AV196" s="40"/>
      <c r="AW196" s="40"/>
      <c r="AX196" s="40"/>
      <c r="AY196" s="40"/>
      <c r="AZ196" s="40"/>
      <c r="BA196" s="40"/>
      <c r="BB196" s="40"/>
      <c r="BC196" s="40"/>
      <c r="BD196" s="40"/>
      <c r="BE196" s="40"/>
      <c r="BF196" s="40"/>
      <c r="BG196" s="40"/>
      <c r="BH196" s="40"/>
      <c r="BI196" s="40"/>
      <c r="BJ196" s="40"/>
      <c r="BK196" s="40"/>
      <c r="BL196" s="40"/>
      <c r="BM196" s="40"/>
      <c r="BN196" s="40"/>
      <c r="BO196" s="40"/>
      <c r="BP196" s="40"/>
      <c r="BQ196" s="40"/>
      <c r="BR196" s="40"/>
      <c r="BS196" s="40"/>
      <c r="BT196" s="40"/>
      <c r="BU196" s="40"/>
      <c r="BV196" s="40"/>
      <c r="BW196" s="40"/>
      <c r="BX196" s="40"/>
      <c r="BY196" s="40"/>
      <c r="BZ196" s="40"/>
      <c r="CA196" s="40"/>
      <c r="CB196" s="40"/>
    </row>
    <row r="197" spans="1:80" s="6" customFormat="1" ht="12" customHeight="1">
      <c r="A197" s="27" t="s">
        <v>62</v>
      </c>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c r="BF197" s="27"/>
      <c r="BG197" s="27"/>
      <c r="BH197" s="27"/>
      <c r="BI197" s="27"/>
      <c r="BJ197" s="27"/>
      <c r="BK197" s="27"/>
      <c r="BL197" s="27"/>
      <c r="BM197" s="27"/>
      <c r="BN197" s="27"/>
      <c r="BO197" s="27"/>
      <c r="BP197" s="27"/>
      <c r="BQ197" s="27"/>
      <c r="BR197" s="27"/>
      <c r="BS197" s="27"/>
      <c r="BT197" s="27"/>
      <c r="BU197" s="27"/>
      <c r="BV197" s="27"/>
      <c r="BW197" s="27"/>
      <c r="BX197" s="27"/>
      <c r="BY197" s="27"/>
      <c r="BZ197" s="27"/>
      <c r="CA197" s="27"/>
      <c r="CB197" s="27"/>
    </row>
    <row r="198" spans="1:80" s="10" customFormat="1" ht="21.75" customHeight="1">
      <c r="A198" s="28">
        <v>1</v>
      </c>
      <c r="B198" s="28"/>
      <c r="C198" s="29" t="s">
        <v>163</v>
      </c>
      <c r="D198" s="29"/>
      <c r="E198" s="29"/>
      <c r="F198" s="29"/>
      <c r="G198" s="29"/>
      <c r="H198" s="29"/>
      <c r="I198" s="29"/>
      <c r="J198" s="29"/>
      <c r="K198" s="29"/>
      <c r="L198" s="29"/>
      <c r="M198" s="29"/>
      <c r="N198" s="29"/>
      <c r="O198" s="29"/>
      <c r="P198" s="29"/>
      <c r="Q198" s="29"/>
      <c r="R198" s="29"/>
      <c r="S198" s="29"/>
      <c r="T198" s="29"/>
      <c r="U198" s="29"/>
      <c r="V198" s="29"/>
      <c r="W198" s="29"/>
      <c r="X198" s="29"/>
      <c r="Y198" s="29" t="s">
        <v>95</v>
      </c>
      <c r="Z198" s="29"/>
      <c r="AA198" s="29"/>
      <c r="AB198" s="29" t="s">
        <v>65</v>
      </c>
      <c r="AC198" s="29"/>
      <c r="AD198" s="29"/>
      <c r="AE198" s="29"/>
      <c r="AF198" s="29"/>
      <c r="AG198" s="29"/>
      <c r="AH198" s="29"/>
      <c r="AI198" s="29"/>
      <c r="AJ198" s="31"/>
      <c r="AK198" s="31"/>
      <c r="AL198" s="31"/>
      <c r="AM198" s="31"/>
      <c r="AN198" s="31"/>
      <c r="AO198" s="34">
        <v>41111800</v>
      </c>
      <c r="AP198" s="34"/>
      <c r="AQ198" s="34"/>
      <c r="AR198" s="34"/>
      <c r="AS198" s="34"/>
      <c r="AT198" s="34">
        <v>41111800</v>
      </c>
      <c r="AU198" s="34"/>
      <c r="AV198" s="34"/>
      <c r="AW198" s="34"/>
      <c r="AX198" s="34"/>
      <c r="AY198" s="31"/>
      <c r="AZ198" s="31"/>
      <c r="BA198" s="31"/>
      <c r="BB198" s="31"/>
      <c r="BC198" s="31"/>
      <c r="BD198" s="41">
        <v>17945224.57</v>
      </c>
      <c r="BE198" s="41"/>
      <c r="BF198" s="41"/>
      <c r="BG198" s="41"/>
      <c r="BH198" s="41"/>
      <c r="BI198" s="41">
        <v>17945224.57</v>
      </c>
      <c r="BJ198" s="41"/>
      <c r="BK198" s="41"/>
      <c r="BL198" s="41"/>
      <c r="BM198" s="41"/>
      <c r="BN198" s="31"/>
      <c r="BO198" s="31"/>
      <c r="BP198" s="31"/>
      <c r="BQ198" s="31"/>
      <c r="BR198" s="31"/>
      <c r="BS198" s="41">
        <v>-23166575.43</v>
      </c>
      <c r="BT198" s="41"/>
      <c r="BU198" s="41"/>
      <c r="BV198" s="41"/>
      <c r="BW198" s="41"/>
      <c r="BX198" s="41">
        <v>-23166575.43</v>
      </c>
      <c r="BY198" s="41"/>
      <c r="BZ198" s="41"/>
      <c r="CA198" s="41"/>
      <c r="CB198" s="41"/>
    </row>
    <row r="199" spans="1:80" s="6" customFormat="1" ht="11.25" customHeight="1">
      <c r="A199" s="37" t="s">
        <v>66</v>
      </c>
      <c r="B199" s="37"/>
      <c r="C199" s="37"/>
      <c r="D199" s="37"/>
      <c r="E199" s="37"/>
      <c r="F199" s="37"/>
      <c r="G199" s="37"/>
      <c r="H199" s="37"/>
      <c r="I199" s="37"/>
      <c r="J199" s="37"/>
      <c r="K199" s="37"/>
      <c r="L199" s="37"/>
      <c r="M199" s="37"/>
      <c r="N199" s="37"/>
      <c r="O199" s="37"/>
      <c r="P199" s="37"/>
      <c r="Q199" s="37"/>
      <c r="R199" s="37"/>
      <c r="S199" s="37"/>
      <c r="T199" s="37"/>
      <c r="U199" s="37"/>
      <c r="V199" s="37"/>
      <c r="W199" s="37"/>
      <c r="X199" s="37"/>
      <c r="Y199" s="37"/>
      <c r="Z199" s="37"/>
      <c r="AA199" s="37"/>
      <c r="AB199" s="37"/>
      <c r="AC199" s="37"/>
      <c r="AD199" s="37"/>
      <c r="AE199" s="37"/>
      <c r="AF199" s="37"/>
      <c r="AG199" s="37"/>
      <c r="AH199" s="37"/>
      <c r="AI199" s="37"/>
      <c r="AJ199" s="37"/>
      <c r="AK199" s="37"/>
      <c r="AL199" s="37"/>
      <c r="AM199" s="37"/>
      <c r="AN199" s="37"/>
      <c r="AO199" s="37"/>
      <c r="AP199" s="37"/>
      <c r="AQ199" s="37"/>
      <c r="AR199" s="37"/>
      <c r="AS199" s="37"/>
      <c r="AT199" s="37"/>
      <c r="AU199" s="37"/>
      <c r="AV199" s="37"/>
      <c r="AW199" s="37"/>
      <c r="AX199" s="37"/>
      <c r="AY199" s="37"/>
      <c r="AZ199" s="37"/>
      <c r="BA199" s="37"/>
      <c r="BB199" s="37"/>
      <c r="BC199" s="37"/>
      <c r="BD199" s="37"/>
      <c r="BE199" s="37"/>
      <c r="BF199" s="37"/>
      <c r="BG199" s="37"/>
      <c r="BH199" s="37"/>
      <c r="BI199" s="37"/>
      <c r="BJ199" s="37"/>
      <c r="BK199" s="37"/>
      <c r="BL199" s="37"/>
      <c r="BM199" s="37"/>
      <c r="BN199" s="37"/>
      <c r="BO199" s="37"/>
      <c r="BP199" s="37"/>
      <c r="BQ199" s="37"/>
      <c r="BR199" s="37"/>
      <c r="BS199" s="37"/>
      <c r="BT199" s="37"/>
      <c r="BU199" s="37"/>
      <c r="BV199" s="37"/>
      <c r="BW199" s="37"/>
      <c r="BX199" s="37"/>
      <c r="BY199" s="37"/>
      <c r="BZ199" s="37"/>
      <c r="CA199" s="37"/>
      <c r="CB199" s="37"/>
    </row>
    <row r="200" spans="1:80" s="6" customFormat="1" ht="21.75" customHeight="1">
      <c r="A200" s="38" t="s">
        <v>164</v>
      </c>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c r="Z200" s="38"/>
      <c r="AA200" s="38"/>
      <c r="AB200" s="38"/>
      <c r="AC200" s="38"/>
      <c r="AD200" s="38"/>
      <c r="AE200" s="38"/>
      <c r="AF200" s="38"/>
      <c r="AG200" s="38"/>
      <c r="AH200" s="38"/>
      <c r="AI200" s="38"/>
      <c r="AJ200" s="38"/>
      <c r="AK200" s="38"/>
      <c r="AL200" s="38"/>
      <c r="AM200" s="38"/>
      <c r="AN200" s="38"/>
      <c r="AO200" s="38"/>
      <c r="AP200" s="38"/>
      <c r="AQ200" s="38"/>
      <c r="AR200" s="38"/>
      <c r="AS200" s="38"/>
      <c r="AT200" s="38"/>
      <c r="AU200" s="38"/>
      <c r="AV200" s="38"/>
      <c r="AW200" s="38"/>
      <c r="AX200" s="38"/>
      <c r="AY200" s="38"/>
      <c r="AZ200" s="38"/>
      <c r="BA200" s="38"/>
      <c r="BB200" s="38"/>
      <c r="BC200" s="38"/>
      <c r="BD200" s="38"/>
      <c r="BE200" s="38"/>
      <c r="BF200" s="38"/>
      <c r="BG200" s="38"/>
      <c r="BH200" s="38"/>
      <c r="BI200" s="38"/>
      <c r="BJ200" s="38"/>
      <c r="BK200" s="38"/>
      <c r="BL200" s="38"/>
      <c r="BM200" s="38"/>
      <c r="BN200" s="38"/>
      <c r="BO200" s="38"/>
      <c r="BP200" s="38"/>
      <c r="BQ200" s="38"/>
      <c r="BR200" s="38"/>
      <c r="BS200" s="38"/>
      <c r="BT200" s="38"/>
      <c r="BU200" s="38"/>
      <c r="BV200" s="38"/>
      <c r="BW200" s="38"/>
      <c r="BX200" s="38"/>
      <c r="BY200" s="38"/>
      <c r="BZ200" s="38"/>
      <c r="CA200" s="38"/>
      <c r="CB200" s="38"/>
    </row>
    <row r="201" spans="1:80" s="10" customFormat="1" ht="11.25" customHeight="1">
      <c r="A201" s="28">
        <v>2</v>
      </c>
      <c r="B201" s="28"/>
      <c r="C201" s="29" t="s">
        <v>165</v>
      </c>
      <c r="D201" s="29"/>
      <c r="E201" s="29"/>
      <c r="F201" s="29"/>
      <c r="G201" s="29"/>
      <c r="H201" s="29"/>
      <c r="I201" s="29"/>
      <c r="J201" s="29"/>
      <c r="K201" s="29"/>
      <c r="L201" s="29"/>
      <c r="M201" s="29"/>
      <c r="N201" s="29"/>
      <c r="O201" s="29"/>
      <c r="P201" s="29"/>
      <c r="Q201" s="29"/>
      <c r="R201" s="29"/>
      <c r="S201" s="29"/>
      <c r="T201" s="29"/>
      <c r="U201" s="29"/>
      <c r="V201" s="29"/>
      <c r="W201" s="29"/>
      <c r="X201" s="29"/>
      <c r="Y201" s="29" t="s">
        <v>95</v>
      </c>
      <c r="Z201" s="29"/>
      <c r="AA201" s="29"/>
      <c r="AB201" s="29" t="s">
        <v>65</v>
      </c>
      <c r="AC201" s="29"/>
      <c r="AD201" s="29"/>
      <c r="AE201" s="29"/>
      <c r="AF201" s="29"/>
      <c r="AG201" s="29"/>
      <c r="AH201" s="29"/>
      <c r="AI201" s="29"/>
      <c r="AJ201" s="31"/>
      <c r="AK201" s="31"/>
      <c r="AL201" s="31"/>
      <c r="AM201" s="31"/>
      <c r="AN201" s="31"/>
      <c r="AO201" s="34">
        <v>548740</v>
      </c>
      <c r="AP201" s="34"/>
      <c r="AQ201" s="34"/>
      <c r="AR201" s="34"/>
      <c r="AS201" s="34"/>
      <c r="AT201" s="34">
        <v>548740</v>
      </c>
      <c r="AU201" s="34"/>
      <c r="AV201" s="34"/>
      <c r="AW201" s="34"/>
      <c r="AX201" s="34"/>
      <c r="AY201" s="31"/>
      <c r="AZ201" s="31"/>
      <c r="BA201" s="31"/>
      <c r="BB201" s="31"/>
      <c r="BC201" s="31"/>
      <c r="BD201" s="41">
        <v>1045671.56</v>
      </c>
      <c r="BE201" s="41"/>
      <c r="BF201" s="41"/>
      <c r="BG201" s="41"/>
      <c r="BH201" s="41"/>
      <c r="BI201" s="41">
        <v>1045671.56</v>
      </c>
      <c r="BJ201" s="41"/>
      <c r="BK201" s="41"/>
      <c r="BL201" s="41"/>
      <c r="BM201" s="41"/>
      <c r="BN201" s="31"/>
      <c r="BO201" s="31"/>
      <c r="BP201" s="31"/>
      <c r="BQ201" s="31"/>
      <c r="BR201" s="31"/>
      <c r="BS201" s="41">
        <v>496931.56</v>
      </c>
      <c r="BT201" s="41"/>
      <c r="BU201" s="41"/>
      <c r="BV201" s="41"/>
      <c r="BW201" s="41"/>
      <c r="BX201" s="41">
        <v>496931.56</v>
      </c>
      <c r="BY201" s="41"/>
      <c r="BZ201" s="41"/>
      <c r="CA201" s="41"/>
      <c r="CB201" s="41"/>
    </row>
    <row r="202" spans="1:80" s="10" customFormat="1" ht="11.25" customHeight="1">
      <c r="A202" s="28">
        <v>3</v>
      </c>
      <c r="B202" s="28"/>
      <c r="C202" s="29" t="s">
        <v>166</v>
      </c>
      <c r="D202" s="29"/>
      <c r="E202" s="29"/>
      <c r="F202" s="29"/>
      <c r="G202" s="29"/>
      <c r="H202" s="29"/>
      <c r="I202" s="29"/>
      <c r="J202" s="29"/>
      <c r="K202" s="29"/>
      <c r="L202" s="29"/>
      <c r="M202" s="29"/>
      <c r="N202" s="29"/>
      <c r="O202" s="29"/>
      <c r="P202" s="29"/>
      <c r="Q202" s="29"/>
      <c r="R202" s="29"/>
      <c r="S202" s="29"/>
      <c r="T202" s="29"/>
      <c r="U202" s="29"/>
      <c r="V202" s="29"/>
      <c r="W202" s="29"/>
      <c r="X202" s="29"/>
      <c r="Y202" s="29" t="s">
        <v>95</v>
      </c>
      <c r="Z202" s="29"/>
      <c r="AA202" s="29"/>
      <c r="AB202" s="29" t="s">
        <v>65</v>
      </c>
      <c r="AC202" s="29"/>
      <c r="AD202" s="29"/>
      <c r="AE202" s="29"/>
      <c r="AF202" s="29"/>
      <c r="AG202" s="29"/>
      <c r="AH202" s="29"/>
      <c r="AI202" s="29"/>
      <c r="AJ202" s="31"/>
      <c r="AK202" s="31"/>
      <c r="AL202" s="31"/>
      <c r="AM202" s="31"/>
      <c r="AN202" s="31"/>
      <c r="AO202" s="34">
        <v>40450030</v>
      </c>
      <c r="AP202" s="34"/>
      <c r="AQ202" s="34"/>
      <c r="AR202" s="34"/>
      <c r="AS202" s="34"/>
      <c r="AT202" s="34">
        <v>40450030</v>
      </c>
      <c r="AU202" s="34"/>
      <c r="AV202" s="34"/>
      <c r="AW202" s="34"/>
      <c r="AX202" s="34"/>
      <c r="AY202" s="31"/>
      <c r="AZ202" s="31"/>
      <c r="BA202" s="31"/>
      <c r="BB202" s="31"/>
      <c r="BC202" s="31"/>
      <c r="BD202" s="41">
        <v>14354710.630000001</v>
      </c>
      <c r="BE202" s="41"/>
      <c r="BF202" s="41"/>
      <c r="BG202" s="41"/>
      <c r="BH202" s="41"/>
      <c r="BI202" s="41">
        <v>14354710.630000001</v>
      </c>
      <c r="BJ202" s="41"/>
      <c r="BK202" s="41"/>
      <c r="BL202" s="41"/>
      <c r="BM202" s="41"/>
      <c r="BN202" s="31"/>
      <c r="BO202" s="31"/>
      <c r="BP202" s="31"/>
      <c r="BQ202" s="31"/>
      <c r="BR202" s="31"/>
      <c r="BS202" s="41">
        <v>-26095319.370000001</v>
      </c>
      <c r="BT202" s="41"/>
      <c r="BU202" s="41"/>
      <c r="BV202" s="41"/>
      <c r="BW202" s="41"/>
      <c r="BX202" s="41">
        <v>-26095319.370000001</v>
      </c>
      <c r="BY202" s="41"/>
      <c r="BZ202" s="41"/>
      <c r="CA202" s="41"/>
      <c r="CB202" s="41"/>
    </row>
    <row r="203" spans="1:80" s="6" customFormat="1" ht="11.25" customHeight="1">
      <c r="A203" s="37" t="s">
        <v>66</v>
      </c>
      <c r="B203" s="37"/>
      <c r="C203" s="37"/>
      <c r="D203" s="37"/>
      <c r="E203" s="37"/>
      <c r="F203" s="37"/>
      <c r="G203" s="37"/>
      <c r="H203" s="37"/>
      <c r="I203" s="37"/>
      <c r="J203" s="37"/>
      <c r="K203" s="37"/>
      <c r="L203" s="37"/>
      <c r="M203" s="37"/>
      <c r="N203" s="37"/>
      <c r="O203" s="37"/>
      <c r="P203" s="37"/>
      <c r="Q203" s="37"/>
      <c r="R203" s="37"/>
      <c r="S203" s="37"/>
      <c r="T203" s="37"/>
      <c r="U203" s="37"/>
      <c r="V203" s="37"/>
      <c r="W203" s="37"/>
      <c r="X203" s="37"/>
      <c r="Y203" s="37"/>
      <c r="Z203" s="37"/>
      <c r="AA203" s="37"/>
      <c r="AB203" s="37"/>
      <c r="AC203" s="37"/>
      <c r="AD203" s="37"/>
      <c r="AE203" s="37"/>
      <c r="AF203" s="37"/>
      <c r="AG203" s="37"/>
      <c r="AH203" s="37"/>
      <c r="AI203" s="37"/>
      <c r="AJ203" s="37"/>
      <c r="AK203" s="37"/>
      <c r="AL203" s="37"/>
      <c r="AM203" s="37"/>
      <c r="AN203" s="37"/>
      <c r="AO203" s="37"/>
      <c r="AP203" s="37"/>
      <c r="AQ203" s="37"/>
      <c r="AR203" s="37"/>
      <c r="AS203" s="37"/>
      <c r="AT203" s="37"/>
      <c r="AU203" s="37"/>
      <c r="AV203" s="37"/>
      <c r="AW203" s="37"/>
      <c r="AX203" s="37"/>
      <c r="AY203" s="37"/>
      <c r="AZ203" s="37"/>
      <c r="BA203" s="37"/>
      <c r="BB203" s="37"/>
      <c r="BC203" s="37"/>
      <c r="BD203" s="37"/>
      <c r="BE203" s="37"/>
      <c r="BF203" s="37"/>
      <c r="BG203" s="37"/>
      <c r="BH203" s="37"/>
      <c r="BI203" s="37"/>
      <c r="BJ203" s="37"/>
      <c r="BK203" s="37"/>
      <c r="BL203" s="37"/>
      <c r="BM203" s="37"/>
      <c r="BN203" s="37"/>
      <c r="BO203" s="37"/>
      <c r="BP203" s="37"/>
      <c r="BQ203" s="37"/>
      <c r="BR203" s="37"/>
      <c r="BS203" s="37"/>
      <c r="BT203" s="37"/>
      <c r="BU203" s="37"/>
      <c r="BV203" s="37"/>
      <c r="BW203" s="37"/>
      <c r="BX203" s="37"/>
      <c r="BY203" s="37"/>
      <c r="BZ203" s="37"/>
      <c r="CA203" s="37"/>
      <c r="CB203" s="37"/>
    </row>
    <row r="204" spans="1:80" s="6" customFormat="1" ht="21.75" customHeight="1">
      <c r="A204" s="38" t="s">
        <v>164</v>
      </c>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c r="AA204" s="38"/>
      <c r="AB204" s="38"/>
      <c r="AC204" s="38"/>
      <c r="AD204" s="38"/>
      <c r="AE204" s="38"/>
      <c r="AF204" s="38"/>
      <c r="AG204" s="38"/>
      <c r="AH204" s="38"/>
      <c r="AI204" s="38"/>
      <c r="AJ204" s="38"/>
      <c r="AK204" s="38"/>
      <c r="AL204" s="38"/>
      <c r="AM204" s="38"/>
      <c r="AN204" s="38"/>
      <c r="AO204" s="38"/>
      <c r="AP204" s="38"/>
      <c r="AQ204" s="38"/>
      <c r="AR204" s="38"/>
      <c r="AS204" s="38"/>
      <c r="AT204" s="38"/>
      <c r="AU204" s="38"/>
      <c r="AV204" s="38"/>
      <c r="AW204" s="38"/>
      <c r="AX204" s="38"/>
      <c r="AY204" s="38"/>
      <c r="AZ204" s="38"/>
      <c r="BA204" s="38"/>
      <c r="BB204" s="38"/>
      <c r="BC204" s="38"/>
      <c r="BD204" s="38"/>
      <c r="BE204" s="38"/>
      <c r="BF204" s="38"/>
      <c r="BG204" s="38"/>
      <c r="BH204" s="38"/>
      <c r="BI204" s="38"/>
      <c r="BJ204" s="38"/>
      <c r="BK204" s="38"/>
      <c r="BL204" s="38"/>
      <c r="BM204" s="38"/>
      <c r="BN204" s="38"/>
      <c r="BO204" s="38"/>
      <c r="BP204" s="38"/>
      <c r="BQ204" s="38"/>
      <c r="BR204" s="38"/>
      <c r="BS204" s="38"/>
      <c r="BT204" s="38"/>
      <c r="BU204" s="38"/>
      <c r="BV204" s="38"/>
      <c r="BW204" s="38"/>
      <c r="BX204" s="38"/>
      <c r="BY204" s="38"/>
      <c r="BZ204" s="38"/>
      <c r="CA204" s="38"/>
      <c r="CB204" s="38"/>
    </row>
    <row r="205" spans="1:80" s="10" customFormat="1" ht="11.25" customHeight="1">
      <c r="A205" s="28">
        <v>4</v>
      </c>
      <c r="B205" s="28"/>
      <c r="C205" s="29" t="s">
        <v>167</v>
      </c>
      <c r="D205" s="29"/>
      <c r="E205" s="29"/>
      <c r="F205" s="29"/>
      <c r="G205" s="29"/>
      <c r="H205" s="29"/>
      <c r="I205" s="29"/>
      <c r="J205" s="29"/>
      <c r="K205" s="29"/>
      <c r="L205" s="29"/>
      <c r="M205" s="29"/>
      <c r="N205" s="29"/>
      <c r="O205" s="29"/>
      <c r="P205" s="29"/>
      <c r="Q205" s="29"/>
      <c r="R205" s="29"/>
      <c r="S205" s="29"/>
      <c r="T205" s="29"/>
      <c r="U205" s="29"/>
      <c r="V205" s="29"/>
      <c r="W205" s="29"/>
      <c r="X205" s="29"/>
      <c r="Y205" s="29" t="s">
        <v>95</v>
      </c>
      <c r="Z205" s="29"/>
      <c r="AA205" s="29"/>
      <c r="AB205" s="29" t="s">
        <v>65</v>
      </c>
      <c r="AC205" s="29"/>
      <c r="AD205" s="29"/>
      <c r="AE205" s="29"/>
      <c r="AF205" s="29"/>
      <c r="AG205" s="29"/>
      <c r="AH205" s="29"/>
      <c r="AI205" s="29"/>
      <c r="AJ205" s="31"/>
      <c r="AK205" s="31"/>
      <c r="AL205" s="31"/>
      <c r="AM205" s="31"/>
      <c r="AN205" s="31"/>
      <c r="AO205" s="34">
        <v>113030</v>
      </c>
      <c r="AP205" s="34"/>
      <c r="AQ205" s="34"/>
      <c r="AR205" s="34"/>
      <c r="AS205" s="34"/>
      <c r="AT205" s="34">
        <v>113030</v>
      </c>
      <c r="AU205" s="34"/>
      <c r="AV205" s="34"/>
      <c r="AW205" s="34"/>
      <c r="AX205" s="34"/>
      <c r="AY205" s="31"/>
      <c r="AZ205" s="31"/>
      <c r="BA205" s="31"/>
      <c r="BB205" s="31"/>
      <c r="BC205" s="31"/>
      <c r="BD205" s="41">
        <v>2583842.38</v>
      </c>
      <c r="BE205" s="41"/>
      <c r="BF205" s="41"/>
      <c r="BG205" s="41"/>
      <c r="BH205" s="41"/>
      <c r="BI205" s="41">
        <v>2583842.38</v>
      </c>
      <c r="BJ205" s="41"/>
      <c r="BK205" s="41"/>
      <c r="BL205" s="41"/>
      <c r="BM205" s="41"/>
      <c r="BN205" s="31"/>
      <c r="BO205" s="31"/>
      <c r="BP205" s="31"/>
      <c r="BQ205" s="31"/>
      <c r="BR205" s="31"/>
      <c r="BS205" s="41">
        <v>2470812.38</v>
      </c>
      <c r="BT205" s="41"/>
      <c r="BU205" s="41"/>
      <c r="BV205" s="41"/>
      <c r="BW205" s="41"/>
      <c r="BX205" s="41">
        <v>2470812.38</v>
      </c>
      <c r="BY205" s="41"/>
      <c r="BZ205" s="41"/>
      <c r="CA205" s="41"/>
      <c r="CB205" s="41"/>
    </row>
    <row r="206" spans="1:80" s="6" customFormat="1" ht="12" customHeight="1">
      <c r="A206" s="27" t="s">
        <v>77</v>
      </c>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7"/>
      <c r="AY206" s="27"/>
      <c r="AZ206" s="27"/>
      <c r="BA206" s="27"/>
      <c r="BB206" s="27"/>
      <c r="BC206" s="27"/>
      <c r="BD206" s="27"/>
      <c r="BE206" s="27"/>
      <c r="BF206" s="27"/>
      <c r="BG206" s="27"/>
      <c r="BH206" s="27"/>
      <c r="BI206" s="27"/>
      <c r="BJ206" s="27"/>
      <c r="BK206" s="27"/>
      <c r="BL206" s="27"/>
      <c r="BM206" s="27"/>
      <c r="BN206" s="27"/>
      <c r="BO206" s="27"/>
      <c r="BP206" s="27"/>
      <c r="BQ206" s="27"/>
      <c r="BR206" s="27"/>
      <c r="BS206" s="27"/>
      <c r="BT206" s="27"/>
      <c r="BU206" s="27"/>
      <c r="BV206" s="27"/>
      <c r="BW206" s="27"/>
      <c r="BX206" s="27"/>
      <c r="BY206" s="27"/>
      <c r="BZ206" s="27"/>
      <c r="CA206" s="27"/>
      <c r="CB206" s="27"/>
    </row>
    <row r="207" spans="1:80" s="10" customFormat="1" ht="21.75" customHeight="1">
      <c r="A207" s="28">
        <v>1</v>
      </c>
      <c r="B207" s="28"/>
      <c r="C207" s="29" t="s">
        <v>168</v>
      </c>
      <c r="D207" s="29"/>
      <c r="E207" s="29"/>
      <c r="F207" s="29"/>
      <c r="G207" s="29"/>
      <c r="H207" s="29"/>
      <c r="I207" s="29"/>
      <c r="J207" s="29"/>
      <c r="K207" s="29"/>
      <c r="L207" s="29"/>
      <c r="M207" s="29"/>
      <c r="N207" s="29"/>
      <c r="O207" s="29"/>
      <c r="P207" s="29"/>
      <c r="Q207" s="29"/>
      <c r="R207" s="29"/>
      <c r="S207" s="29"/>
      <c r="T207" s="29"/>
      <c r="U207" s="29"/>
      <c r="V207" s="29"/>
      <c r="W207" s="29"/>
      <c r="X207" s="29"/>
      <c r="Y207" s="29" t="s">
        <v>69</v>
      </c>
      <c r="Z207" s="29"/>
      <c r="AA207" s="29"/>
      <c r="AB207" s="29" t="s">
        <v>72</v>
      </c>
      <c r="AC207" s="29"/>
      <c r="AD207" s="29"/>
      <c r="AE207" s="29"/>
      <c r="AF207" s="29"/>
      <c r="AG207" s="29"/>
      <c r="AH207" s="29"/>
      <c r="AI207" s="29"/>
      <c r="AJ207" s="31"/>
      <c r="AK207" s="31"/>
      <c r="AL207" s="31"/>
      <c r="AM207" s="31"/>
      <c r="AN207" s="31"/>
      <c r="AO207" s="33">
        <v>16</v>
      </c>
      <c r="AP207" s="33"/>
      <c r="AQ207" s="33"/>
      <c r="AR207" s="33"/>
      <c r="AS207" s="33"/>
      <c r="AT207" s="33">
        <v>16</v>
      </c>
      <c r="AU207" s="33"/>
      <c r="AV207" s="33"/>
      <c r="AW207" s="33"/>
      <c r="AX207" s="33"/>
      <c r="AY207" s="31"/>
      <c r="AZ207" s="31"/>
      <c r="BA207" s="31"/>
      <c r="BB207" s="31"/>
      <c r="BC207" s="31"/>
      <c r="BD207" s="33">
        <v>16</v>
      </c>
      <c r="BE207" s="33"/>
      <c r="BF207" s="33"/>
      <c r="BG207" s="33"/>
      <c r="BH207" s="33"/>
      <c r="BI207" s="33">
        <v>16</v>
      </c>
      <c r="BJ207" s="33"/>
      <c r="BK207" s="33"/>
      <c r="BL207" s="33"/>
      <c r="BM207" s="33"/>
      <c r="BN207" s="31"/>
      <c r="BO207" s="31"/>
      <c r="BP207" s="31"/>
      <c r="BQ207" s="31"/>
      <c r="BR207" s="31"/>
      <c r="BS207" s="31"/>
      <c r="BT207" s="31"/>
      <c r="BU207" s="31"/>
      <c r="BV207" s="31"/>
      <c r="BW207" s="31"/>
      <c r="BX207" s="31"/>
      <c r="BY207" s="31"/>
      <c r="BZ207" s="31"/>
      <c r="CA207" s="31"/>
      <c r="CB207" s="31"/>
    </row>
    <row r="208" spans="1:80" s="10" customFormat="1" ht="21.75" customHeight="1">
      <c r="A208" s="28">
        <v>2</v>
      </c>
      <c r="B208" s="28"/>
      <c r="C208" s="29" t="s">
        <v>169</v>
      </c>
      <c r="D208" s="29"/>
      <c r="E208" s="29"/>
      <c r="F208" s="29"/>
      <c r="G208" s="29"/>
      <c r="H208" s="29"/>
      <c r="I208" s="29"/>
      <c r="J208" s="29"/>
      <c r="K208" s="29"/>
      <c r="L208" s="29"/>
      <c r="M208" s="29"/>
      <c r="N208" s="29"/>
      <c r="O208" s="29"/>
      <c r="P208" s="29"/>
      <c r="Q208" s="29"/>
      <c r="R208" s="29"/>
      <c r="S208" s="29"/>
      <c r="T208" s="29"/>
      <c r="U208" s="29"/>
      <c r="V208" s="29"/>
      <c r="W208" s="29"/>
      <c r="X208" s="29"/>
      <c r="Y208" s="29" t="s">
        <v>69</v>
      </c>
      <c r="Z208" s="29"/>
      <c r="AA208" s="29"/>
      <c r="AB208" s="29" t="s">
        <v>72</v>
      </c>
      <c r="AC208" s="29"/>
      <c r="AD208" s="29"/>
      <c r="AE208" s="29"/>
      <c r="AF208" s="29"/>
      <c r="AG208" s="29"/>
      <c r="AH208" s="29"/>
      <c r="AI208" s="29"/>
      <c r="AJ208" s="31"/>
      <c r="AK208" s="31"/>
      <c r="AL208" s="31"/>
      <c r="AM208" s="31"/>
      <c r="AN208" s="31"/>
      <c r="AO208" s="33">
        <v>725</v>
      </c>
      <c r="AP208" s="33"/>
      <c r="AQ208" s="33"/>
      <c r="AR208" s="33"/>
      <c r="AS208" s="33"/>
      <c r="AT208" s="33">
        <v>725</v>
      </c>
      <c r="AU208" s="33"/>
      <c r="AV208" s="33"/>
      <c r="AW208" s="33"/>
      <c r="AX208" s="33"/>
      <c r="AY208" s="31"/>
      <c r="AZ208" s="31"/>
      <c r="BA208" s="31"/>
      <c r="BB208" s="31"/>
      <c r="BC208" s="31"/>
      <c r="BD208" s="33">
        <v>349</v>
      </c>
      <c r="BE208" s="33"/>
      <c r="BF208" s="33"/>
      <c r="BG208" s="33"/>
      <c r="BH208" s="33"/>
      <c r="BI208" s="33">
        <v>349</v>
      </c>
      <c r="BJ208" s="33"/>
      <c r="BK208" s="33"/>
      <c r="BL208" s="33"/>
      <c r="BM208" s="33"/>
      <c r="BN208" s="31"/>
      <c r="BO208" s="31"/>
      <c r="BP208" s="31"/>
      <c r="BQ208" s="31"/>
      <c r="BR208" s="31"/>
      <c r="BS208" s="33">
        <v>-376</v>
      </c>
      <c r="BT208" s="33"/>
      <c r="BU208" s="33"/>
      <c r="BV208" s="33"/>
      <c r="BW208" s="33"/>
      <c r="BX208" s="33">
        <v>-376</v>
      </c>
      <c r="BY208" s="33"/>
      <c r="BZ208" s="33"/>
      <c r="CA208" s="33"/>
      <c r="CB208" s="33"/>
    </row>
    <row r="209" spans="1:80" s="10" customFormat="1" ht="11.25" customHeight="1">
      <c r="A209" s="28">
        <v>3</v>
      </c>
      <c r="B209" s="28"/>
      <c r="C209" s="29" t="s">
        <v>165</v>
      </c>
      <c r="D209" s="29"/>
      <c r="E209" s="29"/>
      <c r="F209" s="29"/>
      <c r="G209" s="29"/>
      <c r="H209" s="29"/>
      <c r="I209" s="29"/>
      <c r="J209" s="29"/>
      <c r="K209" s="29"/>
      <c r="L209" s="29"/>
      <c r="M209" s="29"/>
      <c r="N209" s="29"/>
      <c r="O209" s="29"/>
      <c r="P209" s="29"/>
      <c r="Q209" s="29"/>
      <c r="R209" s="29"/>
      <c r="S209" s="29"/>
      <c r="T209" s="29"/>
      <c r="U209" s="29"/>
      <c r="V209" s="29"/>
      <c r="W209" s="29"/>
      <c r="X209" s="29"/>
      <c r="Y209" s="29" t="s">
        <v>111</v>
      </c>
      <c r="Z209" s="29"/>
      <c r="AA209" s="29"/>
      <c r="AB209" s="29" t="s">
        <v>72</v>
      </c>
      <c r="AC209" s="29"/>
      <c r="AD209" s="29"/>
      <c r="AE209" s="29"/>
      <c r="AF209" s="29"/>
      <c r="AG209" s="29"/>
      <c r="AH209" s="29"/>
      <c r="AI209" s="29"/>
      <c r="AJ209" s="31"/>
      <c r="AK209" s="31"/>
      <c r="AL209" s="31"/>
      <c r="AM209" s="31"/>
      <c r="AN209" s="31"/>
      <c r="AO209" s="33">
        <v>25</v>
      </c>
      <c r="AP209" s="33"/>
      <c r="AQ209" s="33"/>
      <c r="AR209" s="33"/>
      <c r="AS209" s="33"/>
      <c r="AT209" s="33">
        <v>25</v>
      </c>
      <c r="AU209" s="33"/>
      <c r="AV209" s="33"/>
      <c r="AW209" s="33"/>
      <c r="AX209" s="33"/>
      <c r="AY209" s="31"/>
      <c r="AZ209" s="31"/>
      <c r="BA209" s="31"/>
      <c r="BB209" s="31"/>
      <c r="BC209" s="31"/>
      <c r="BD209" s="33">
        <v>89</v>
      </c>
      <c r="BE209" s="33"/>
      <c r="BF209" s="33"/>
      <c r="BG209" s="33"/>
      <c r="BH209" s="33"/>
      <c r="BI209" s="33">
        <v>89</v>
      </c>
      <c r="BJ209" s="33"/>
      <c r="BK209" s="33"/>
      <c r="BL209" s="33"/>
      <c r="BM209" s="33"/>
      <c r="BN209" s="31"/>
      <c r="BO209" s="31"/>
      <c r="BP209" s="31"/>
      <c r="BQ209" s="31"/>
      <c r="BR209" s="31"/>
      <c r="BS209" s="33">
        <v>64</v>
      </c>
      <c r="BT209" s="33"/>
      <c r="BU209" s="33"/>
      <c r="BV209" s="33"/>
      <c r="BW209" s="33"/>
      <c r="BX209" s="33">
        <v>64</v>
      </c>
      <c r="BY209" s="33"/>
      <c r="BZ209" s="33"/>
      <c r="CA209" s="33"/>
      <c r="CB209" s="33"/>
    </row>
    <row r="210" spans="1:80" s="10" customFormat="1" ht="11.25" customHeight="1">
      <c r="A210" s="28">
        <v>4</v>
      </c>
      <c r="B210" s="28"/>
      <c r="C210" s="29" t="s">
        <v>166</v>
      </c>
      <c r="D210" s="29"/>
      <c r="E210" s="29"/>
      <c r="F210" s="29"/>
      <c r="G210" s="29"/>
      <c r="H210" s="29"/>
      <c r="I210" s="29"/>
      <c r="J210" s="29"/>
      <c r="K210" s="29"/>
      <c r="L210" s="29"/>
      <c r="M210" s="29"/>
      <c r="N210" s="29"/>
      <c r="O210" s="29"/>
      <c r="P210" s="29"/>
      <c r="Q210" s="29"/>
      <c r="R210" s="29"/>
      <c r="S210" s="29"/>
      <c r="T210" s="29"/>
      <c r="U210" s="29"/>
      <c r="V210" s="29"/>
      <c r="W210" s="29"/>
      <c r="X210" s="29"/>
      <c r="Y210" s="29" t="s">
        <v>111</v>
      </c>
      <c r="Z210" s="29"/>
      <c r="AA210" s="29"/>
      <c r="AB210" s="29" t="s">
        <v>72</v>
      </c>
      <c r="AC210" s="29"/>
      <c r="AD210" s="29"/>
      <c r="AE210" s="29"/>
      <c r="AF210" s="29"/>
      <c r="AG210" s="29"/>
      <c r="AH210" s="29"/>
      <c r="AI210" s="29"/>
      <c r="AJ210" s="31"/>
      <c r="AK210" s="31"/>
      <c r="AL210" s="31"/>
      <c r="AM210" s="31"/>
      <c r="AN210" s="31"/>
      <c r="AO210" s="33">
        <v>689</v>
      </c>
      <c r="AP210" s="33"/>
      <c r="AQ210" s="33"/>
      <c r="AR210" s="33"/>
      <c r="AS210" s="33"/>
      <c r="AT210" s="33">
        <v>689</v>
      </c>
      <c r="AU210" s="33"/>
      <c r="AV210" s="33"/>
      <c r="AW210" s="33"/>
      <c r="AX210" s="33"/>
      <c r="AY210" s="31"/>
      <c r="AZ210" s="31"/>
      <c r="BA210" s="31"/>
      <c r="BB210" s="31"/>
      <c r="BC210" s="31"/>
      <c r="BD210" s="33">
        <v>204</v>
      </c>
      <c r="BE210" s="33"/>
      <c r="BF210" s="33"/>
      <c r="BG210" s="33"/>
      <c r="BH210" s="33"/>
      <c r="BI210" s="33">
        <v>204</v>
      </c>
      <c r="BJ210" s="33"/>
      <c r="BK210" s="33"/>
      <c r="BL210" s="33"/>
      <c r="BM210" s="33"/>
      <c r="BN210" s="31"/>
      <c r="BO210" s="31"/>
      <c r="BP210" s="31"/>
      <c r="BQ210" s="31"/>
      <c r="BR210" s="31"/>
      <c r="BS210" s="33">
        <v>-485</v>
      </c>
      <c r="BT210" s="33"/>
      <c r="BU210" s="33"/>
      <c r="BV210" s="33"/>
      <c r="BW210" s="33"/>
      <c r="BX210" s="33">
        <v>-485</v>
      </c>
      <c r="BY210" s="33"/>
      <c r="BZ210" s="33"/>
      <c r="CA210" s="33"/>
      <c r="CB210" s="33"/>
    </row>
    <row r="211" spans="1:80" s="10" customFormat="1" ht="11.25" customHeight="1">
      <c r="A211" s="28">
        <v>5</v>
      </c>
      <c r="B211" s="28"/>
      <c r="C211" s="29" t="s">
        <v>167</v>
      </c>
      <c r="D211" s="29"/>
      <c r="E211" s="29"/>
      <c r="F211" s="29"/>
      <c r="G211" s="29"/>
      <c r="H211" s="29"/>
      <c r="I211" s="29"/>
      <c r="J211" s="29"/>
      <c r="K211" s="29"/>
      <c r="L211" s="29"/>
      <c r="M211" s="29"/>
      <c r="N211" s="29"/>
      <c r="O211" s="29"/>
      <c r="P211" s="29"/>
      <c r="Q211" s="29"/>
      <c r="R211" s="29"/>
      <c r="S211" s="29"/>
      <c r="T211" s="29"/>
      <c r="U211" s="29"/>
      <c r="V211" s="29"/>
      <c r="W211" s="29"/>
      <c r="X211" s="29"/>
      <c r="Y211" s="29" t="s">
        <v>111</v>
      </c>
      <c r="Z211" s="29"/>
      <c r="AA211" s="29"/>
      <c r="AB211" s="29" t="s">
        <v>72</v>
      </c>
      <c r="AC211" s="29"/>
      <c r="AD211" s="29"/>
      <c r="AE211" s="29"/>
      <c r="AF211" s="29"/>
      <c r="AG211" s="29"/>
      <c r="AH211" s="29"/>
      <c r="AI211" s="29"/>
      <c r="AJ211" s="31"/>
      <c r="AK211" s="31"/>
      <c r="AL211" s="31"/>
      <c r="AM211" s="31"/>
      <c r="AN211" s="31"/>
      <c r="AO211" s="33">
        <v>11</v>
      </c>
      <c r="AP211" s="33"/>
      <c r="AQ211" s="33"/>
      <c r="AR211" s="33"/>
      <c r="AS211" s="33"/>
      <c r="AT211" s="33">
        <v>11</v>
      </c>
      <c r="AU211" s="33"/>
      <c r="AV211" s="33"/>
      <c r="AW211" s="33"/>
      <c r="AX211" s="33"/>
      <c r="AY211" s="31"/>
      <c r="AZ211" s="31"/>
      <c r="BA211" s="31"/>
      <c r="BB211" s="31"/>
      <c r="BC211" s="31"/>
      <c r="BD211" s="33">
        <v>56</v>
      </c>
      <c r="BE211" s="33"/>
      <c r="BF211" s="33"/>
      <c r="BG211" s="33"/>
      <c r="BH211" s="33"/>
      <c r="BI211" s="33">
        <v>56</v>
      </c>
      <c r="BJ211" s="33"/>
      <c r="BK211" s="33"/>
      <c r="BL211" s="33"/>
      <c r="BM211" s="33"/>
      <c r="BN211" s="31"/>
      <c r="BO211" s="31"/>
      <c r="BP211" s="31"/>
      <c r="BQ211" s="31"/>
      <c r="BR211" s="31"/>
      <c r="BS211" s="33">
        <v>45</v>
      </c>
      <c r="BT211" s="33"/>
      <c r="BU211" s="33"/>
      <c r="BV211" s="33"/>
      <c r="BW211" s="33"/>
      <c r="BX211" s="33">
        <v>45</v>
      </c>
      <c r="BY211" s="33"/>
      <c r="BZ211" s="33"/>
      <c r="CA211" s="33"/>
      <c r="CB211" s="33"/>
    </row>
    <row r="212" spans="1:80" s="6" customFormat="1" ht="12" customHeight="1">
      <c r="A212" s="27" t="s">
        <v>83</v>
      </c>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c r="AC212" s="27"/>
      <c r="AD212" s="27"/>
      <c r="AE212" s="27"/>
      <c r="AF212" s="27"/>
      <c r="AG212" s="27"/>
      <c r="AH212" s="27"/>
      <c r="AI212" s="27"/>
      <c r="AJ212" s="27"/>
      <c r="AK212" s="27"/>
      <c r="AL212" s="27"/>
      <c r="AM212" s="27"/>
      <c r="AN212" s="27"/>
      <c r="AO212" s="27"/>
      <c r="AP212" s="27"/>
      <c r="AQ212" s="27"/>
      <c r="AR212" s="27"/>
      <c r="AS212" s="27"/>
      <c r="AT212" s="27"/>
      <c r="AU212" s="27"/>
      <c r="AV212" s="27"/>
      <c r="AW212" s="27"/>
      <c r="AX212" s="27"/>
      <c r="AY212" s="27"/>
      <c r="AZ212" s="27"/>
      <c r="BA212" s="27"/>
      <c r="BB212" s="27"/>
      <c r="BC212" s="27"/>
      <c r="BD212" s="27"/>
      <c r="BE212" s="27"/>
      <c r="BF212" s="27"/>
      <c r="BG212" s="27"/>
      <c r="BH212" s="27"/>
      <c r="BI212" s="27"/>
      <c r="BJ212" s="27"/>
      <c r="BK212" s="27"/>
      <c r="BL212" s="27"/>
      <c r="BM212" s="27"/>
      <c r="BN212" s="27"/>
      <c r="BO212" s="27"/>
      <c r="BP212" s="27"/>
      <c r="BQ212" s="27"/>
      <c r="BR212" s="27"/>
      <c r="BS212" s="27"/>
      <c r="BT212" s="27"/>
      <c r="BU212" s="27"/>
      <c r="BV212" s="27"/>
      <c r="BW212" s="27"/>
      <c r="BX212" s="27"/>
      <c r="BY212" s="27"/>
      <c r="BZ212" s="27"/>
      <c r="CA212" s="27"/>
      <c r="CB212" s="27"/>
    </row>
    <row r="213" spans="1:80" s="10" customFormat="1" ht="21.75" customHeight="1">
      <c r="A213" s="28">
        <v>1</v>
      </c>
      <c r="B213" s="28"/>
      <c r="C213" s="29" t="s">
        <v>170</v>
      </c>
      <c r="D213" s="29"/>
      <c r="E213" s="29"/>
      <c r="F213" s="29"/>
      <c r="G213" s="29"/>
      <c r="H213" s="29"/>
      <c r="I213" s="29"/>
      <c r="J213" s="29"/>
      <c r="K213" s="29"/>
      <c r="L213" s="29"/>
      <c r="M213" s="29"/>
      <c r="N213" s="29"/>
      <c r="O213" s="29"/>
      <c r="P213" s="29"/>
      <c r="Q213" s="29"/>
      <c r="R213" s="29"/>
      <c r="S213" s="29"/>
      <c r="T213" s="29"/>
      <c r="U213" s="29"/>
      <c r="V213" s="29"/>
      <c r="W213" s="29"/>
      <c r="X213" s="29"/>
      <c r="Y213" s="29" t="s">
        <v>95</v>
      </c>
      <c r="Z213" s="29"/>
      <c r="AA213" s="29"/>
      <c r="AB213" s="29" t="s">
        <v>86</v>
      </c>
      <c r="AC213" s="29"/>
      <c r="AD213" s="29"/>
      <c r="AE213" s="29"/>
      <c r="AF213" s="29"/>
      <c r="AG213" s="29"/>
      <c r="AH213" s="29"/>
      <c r="AI213" s="29"/>
      <c r="AJ213" s="31"/>
      <c r="AK213" s="31"/>
      <c r="AL213" s="31"/>
      <c r="AM213" s="31"/>
      <c r="AN213" s="31"/>
      <c r="AO213" s="43">
        <v>56705.930999999997</v>
      </c>
      <c r="AP213" s="43"/>
      <c r="AQ213" s="43"/>
      <c r="AR213" s="43"/>
      <c r="AS213" s="43"/>
      <c r="AT213" s="43">
        <v>56705.930999999997</v>
      </c>
      <c r="AU213" s="43"/>
      <c r="AV213" s="43"/>
      <c r="AW213" s="43"/>
      <c r="AX213" s="43"/>
      <c r="AY213" s="31"/>
      <c r="AZ213" s="31"/>
      <c r="BA213" s="31"/>
      <c r="BB213" s="31"/>
      <c r="BC213" s="31"/>
      <c r="BD213" s="41">
        <v>51418.98</v>
      </c>
      <c r="BE213" s="41"/>
      <c r="BF213" s="41"/>
      <c r="BG213" s="41"/>
      <c r="BH213" s="41"/>
      <c r="BI213" s="41">
        <v>51418.98</v>
      </c>
      <c r="BJ213" s="41"/>
      <c r="BK213" s="41"/>
      <c r="BL213" s="41"/>
      <c r="BM213" s="41"/>
      <c r="BN213" s="31"/>
      <c r="BO213" s="31"/>
      <c r="BP213" s="31"/>
      <c r="BQ213" s="31"/>
      <c r="BR213" s="31"/>
      <c r="BS213" s="43">
        <v>-5286.951</v>
      </c>
      <c r="BT213" s="43"/>
      <c r="BU213" s="43"/>
      <c r="BV213" s="43"/>
      <c r="BW213" s="43"/>
      <c r="BX213" s="43">
        <v>-5286.951</v>
      </c>
      <c r="BY213" s="43"/>
      <c r="BZ213" s="43"/>
      <c r="CA213" s="43"/>
      <c r="CB213" s="43"/>
    </row>
    <row r="214" spans="1:80" s="10" customFormat="1" ht="11.25" customHeight="1">
      <c r="A214" s="28">
        <v>2</v>
      </c>
      <c r="B214" s="28"/>
      <c r="C214" s="29" t="s">
        <v>165</v>
      </c>
      <c r="D214" s="29"/>
      <c r="E214" s="29"/>
      <c r="F214" s="29"/>
      <c r="G214" s="29"/>
      <c r="H214" s="29"/>
      <c r="I214" s="29"/>
      <c r="J214" s="29"/>
      <c r="K214" s="29"/>
      <c r="L214" s="29"/>
      <c r="M214" s="29"/>
      <c r="N214" s="29"/>
      <c r="O214" s="29"/>
      <c r="P214" s="29"/>
      <c r="Q214" s="29"/>
      <c r="R214" s="29"/>
      <c r="S214" s="29"/>
      <c r="T214" s="29"/>
      <c r="U214" s="29"/>
      <c r="V214" s="29"/>
      <c r="W214" s="29"/>
      <c r="X214" s="29"/>
      <c r="Y214" s="29" t="s">
        <v>95</v>
      </c>
      <c r="Z214" s="29"/>
      <c r="AA214" s="29"/>
      <c r="AB214" s="29" t="s">
        <v>86</v>
      </c>
      <c r="AC214" s="29"/>
      <c r="AD214" s="29"/>
      <c r="AE214" s="29"/>
      <c r="AF214" s="29"/>
      <c r="AG214" s="29"/>
      <c r="AH214" s="29"/>
      <c r="AI214" s="29"/>
      <c r="AJ214" s="31"/>
      <c r="AK214" s="31"/>
      <c r="AL214" s="31"/>
      <c r="AM214" s="31"/>
      <c r="AN214" s="31"/>
      <c r="AO214" s="36">
        <v>21949.599999999999</v>
      </c>
      <c r="AP214" s="36"/>
      <c r="AQ214" s="36"/>
      <c r="AR214" s="36"/>
      <c r="AS214" s="36"/>
      <c r="AT214" s="36">
        <v>21949.599999999999</v>
      </c>
      <c r="AU214" s="36"/>
      <c r="AV214" s="36"/>
      <c r="AW214" s="36"/>
      <c r="AX214" s="36"/>
      <c r="AY214" s="31"/>
      <c r="AZ214" s="31"/>
      <c r="BA214" s="31"/>
      <c r="BB214" s="31"/>
      <c r="BC214" s="31"/>
      <c r="BD214" s="41">
        <v>11749.12</v>
      </c>
      <c r="BE214" s="41"/>
      <c r="BF214" s="41"/>
      <c r="BG214" s="41"/>
      <c r="BH214" s="41"/>
      <c r="BI214" s="41">
        <v>11749.12</v>
      </c>
      <c r="BJ214" s="41"/>
      <c r="BK214" s="41"/>
      <c r="BL214" s="41"/>
      <c r="BM214" s="41"/>
      <c r="BN214" s="31"/>
      <c r="BO214" s="31"/>
      <c r="BP214" s="31"/>
      <c r="BQ214" s="31"/>
      <c r="BR214" s="31"/>
      <c r="BS214" s="41">
        <v>-10200.48</v>
      </c>
      <c r="BT214" s="41"/>
      <c r="BU214" s="41"/>
      <c r="BV214" s="41"/>
      <c r="BW214" s="41"/>
      <c r="BX214" s="41">
        <v>-10200.48</v>
      </c>
      <c r="BY214" s="41"/>
      <c r="BZ214" s="41"/>
      <c r="CA214" s="41"/>
      <c r="CB214" s="41"/>
    </row>
    <row r="215" spans="1:80" s="10" customFormat="1" ht="11.25" customHeight="1">
      <c r="A215" s="28">
        <v>3</v>
      </c>
      <c r="B215" s="28"/>
      <c r="C215" s="29" t="s">
        <v>166</v>
      </c>
      <c r="D215" s="29"/>
      <c r="E215" s="29"/>
      <c r="F215" s="29"/>
      <c r="G215" s="29"/>
      <c r="H215" s="29"/>
      <c r="I215" s="29"/>
      <c r="J215" s="29"/>
      <c r="K215" s="29"/>
      <c r="L215" s="29"/>
      <c r="M215" s="29"/>
      <c r="N215" s="29"/>
      <c r="O215" s="29"/>
      <c r="P215" s="29"/>
      <c r="Q215" s="29"/>
      <c r="R215" s="29"/>
      <c r="S215" s="29"/>
      <c r="T215" s="29"/>
      <c r="U215" s="29"/>
      <c r="V215" s="29"/>
      <c r="W215" s="29"/>
      <c r="X215" s="29"/>
      <c r="Y215" s="29" t="s">
        <v>95</v>
      </c>
      <c r="Z215" s="29"/>
      <c r="AA215" s="29"/>
      <c r="AB215" s="29" t="s">
        <v>86</v>
      </c>
      <c r="AC215" s="29"/>
      <c r="AD215" s="29"/>
      <c r="AE215" s="29"/>
      <c r="AF215" s="29"/>
      <c r="AG215" s="29"/>
      <c r="AH215" s="29"/>
      <c r="AI215" s="29"/>
      <c r="AJ215" s="31"/>
      <c r="AK215" s="31"/>
      <c r="AL215" s="31"/>
      <c r="AM215" s="31"/>
      <c r="AN215" s="31"/>
      <c r="AO215" s="42">
        <v>58708.316400000003</v>
      </c>
      <c r="AP215" s="42"/>
      <c r="AQ215" s="42"/>
      <c r="AR215" s="42"/>
      <c r="AS215" s="42"/>
      <c r="AT215" s="42">
        <v>58708.316400000003</v>
      </c>
      <c r="AU215" s="42"/>
      <c r="AV215" s="42"/>
      <c r="AW215" s="42"/>
      <c r="AX215" s="42"/>
      <c r="AY215" s="31"/>
      <c r="AZ215" s="31"/>
      <c r="BA215" s="31"/>
      <c r="BB215" s="31"/>
      <c r="BC215" s="31"/>
      <c r="BD215" s="41">
        <v>70366.23</v>
      </c>
      <c r="BE215" s="41"/>
      <c r="BF215" s="41"/>
      <c r="BG215" s="41"/>
      <c r="BH215" s="41"/>
      <c r="BI215" s="41">
        <v>70366.23</v>
      </c>
      <c r="BJ215" s="41"/>
      <c r="BK215" s="41"/>
      <c r="BL215" s="41"/>
      <c r="BM215" s="41"/>
      <c r="BN215" s="31"/>
      <c r="BO215" s="31"/>
      <c r="BP215" s="31"/>
      <c r="BQ215" s="31"/>
      <c r="BR215" s="31"/>
      <c r="BS215" s="42">
        <v>11657.9136</v>
      </c>
      <c r="BT215" s="42"/>
      <c r="BU215" s="42"/>
      <c r="BV215" s="42"/>
      <c r="BW215" s="42"/>
      <c r="BX215" s="42">
        <v>11657.9136</v>
      </c>
      <c r="BY215" s="42"/>
      <c r="BZ215" s="42"/>
      <c r="CA215" s="42"/>
      <c r="CB215" s="42"/>
    </row>
    <row r="216" spans="1:80" s="10" customFormat="1" ht="11.25" customHeight="1">
      <c r="A216" s="28">
        <v>4</v>
      </c>
      <c r="B216" s="28"/>
      <c r="C216" s="29" t="s">
        <v>167</v>
      </c>
      <c r="D216" s="29"/>
      <c r="E216" s="29"/>
      <c r="F216" s="29"/>
      <c r="G216" s="29"/>
      <c r="H216" s="29"/>
      <c r="I216" s="29"/>
      <c r="J216" s="29"/>
      <c r="K216" s="29"/>
      <c r="L216" s="29"/>
      <c r="M216" s="29"/>
      <c r="N216" s="29"/>
      <c r="O216" s="29"/>
      <c r="P216" s="29"/>
      <c r="Q216" s="29"/>
      <c r="R216" s="29"/>
      <c r="S216" s="29"/>
      <c r="T216" s="29"/>
      <c r="U216" s="29"/>
      <c r="V216" s="29"/>
      <c r="W216" s="29"/>
      <c r="X216" s="29"/>
      <c r="Y216" s="29" t="s">
        <v>95</v>
      </c>
      <c r="Z216" s="29"/>
      <c r="AA216" s="29"/>
      <c r="AB216" s="29" t="s">
        <v>86</v>
      </c>
      <c r="AC216" s="29"/>
      <c r="AD216" s="29"/>
      <c r="AE216" s="29"/>
      <c r="AF216" s="29"/>
      <c r="AG216" s="29"/>
      <c r="AH216" s="29"/>
      <c r="AI216" s="29"/>
      <c r="AJ216" s="31"/>
      <c r="AK216" s="31"/>
      <c r="AL216" s="31"/>
      <c r="AM216" s="31"/>
      <c r="AN216" s="31"/>
      <c r="AO216" s="41">
        <v>10275.450000000001</v>
      </c>
      <c r="AP216" s="41"/>
      <c r="AQ216" s="41"/>
      <c r="AR216" s="41"/>
      <c r="AS216" s="41"/>
      <c r="AT216" s="41">
        <v>10275.450000000001</v>
      </c>
      <c r="AU216" s="41"/>
      <c r="AV216" s="41"/>
      <c r="AW216" s="41"/>
      <c r="AX216" s="41"/>
      <c r="AY216" s="31"/>
      <c r="AZ216" s="31"/>
      <c r="BA216" s="31"/>
      <c r="BB216" s="31"/>
      <c r="BC216" s="31"/>
      <c r="BD216" s="41">
        <v>46140.04</v>
      </c>
      <c r="BE216" s="41"/>
      <c r="BF216" s="41"/>
      <c r="BG216" s="41"/>
      <c r="BH216" s="41"/>
      <c r="BI216" s="41">
        <v>46140.04</v>
      </c>
      <c r="BJ216" s="41"/>
      <c r="BK216" s="41"/>
      <c r="BL216" s="41"/>
      <c r="BM216" s="41"/>
      <c r="BN216" s="31"/>
      <c r="BO216" s="31"/>
      <c r="BP216" s="31"/>
      <c r="BQ216" s="31"/>
      <c r="BR216" s="31"/>
      <c r="BS216" s="41">
        <v>35864.589999999997</v>
      </c>
      <c r="BT216" s="41"/>
      <c r="BU216" s="41"/>
      <c r="BV216" s="41"/>
      <c r="BW216" s="41"/>
      <c r="BX216" s="41">
        <v>35864.589999999997</v>
      </c>
      <c r="BY216" s="41"/>
      <c r="BZ216" s="41"/>
      <c r="CA216" s="41"/>
      <c r="CB216" s="41"/>
    </row>
    <row r="217" spans="1:80" s="6" customFormat="1" ht="12" customHeight="1">
      <c r="A217" s="27" t="s">
        <v>89</v>
      </c>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c r="AC217" s="27"/>
      <c r="AD217" s="27"/>
      <c r="AE217" s="27"/>
      <c r="AF217" s="27"/>
      <c r="AG217" s="27"/>
      <c r="AH217" s="27"/>
      <c r="AI217" s="27"/>
      <c r="AJ217" s="27"/>
      <c r="AK217" s="27"/>
      <c r="AL217" s="27"/>
      <c r="AM217" s="27"/>
      <c r="AN217" s="27"/>
      <c r="AO217" s="27"/>
      <c r="AP217" s="27"/>
      <c r="AQ217" s="27"/>
      <c r="AR217" s="27"/>
      <c r="AS217" s="27"/>
      <c r="AT217" s="27"/>
      <c r="AU217" s="27"/>
      <c r="AV217" s="27"/>
      <c r="AW217" s="27"/>
      <c r="AX217" s="27"/>
      <c r="AY217" s="27"/>
      <c r="AZ217" s="27"/>
      <c r="BA217" s="27"/>
      <c r="BB217" s="27"/>
      <c r="BC217" s="27"/>
      <c r="BD217" s="27"/>
      <c r="BE217" s="27"/>
      <c r="BF217" s="27"/>
      <c r="BG217" s="27"/>
      <c r="BH217" s="27"/>
      <c r="BI217" s="27"/>
      <c r="BJ217" s="27"/>
      <c r="BK217" s="27"/>
      <c r="BL217" s="27"/>
      <c r="BM217" s="27"/>
      <c r="BN217" s="27"/>
      <c r="BO217" s="27"/>
      <c r="BP217" s="27"/>
      <c r="BQ217" s="27"/>
      <c r="BR217" s="27"/>
      <c r="BS217" s="27"/>
      <c r="BT217" s="27"/>
      <c r="BU217" s="27"/>
      <c r="BV217" s="27"/>
      <c r="BW217" s="27"/>
      <c r="BX217" s="27"/>
      <c r="BY217" s="27"/>
      <c r="BZ217" s="27"/>
      <c r="CA217" s="27"/>
      <c r="CB217" s="27"/>
    </row>
    <row r="218" spans="1:80" s="10" customFormat="1" ht="21.75" customHeight="1">
      <c r="A218" s="28">
        <v>1</v>
      </c>
      <c r="B218" s="28"/>
      <c r="C218" s="29" t="s">
        <v>171</v>
      </c>
      <c r="D218" s="29"/>
      <c r="E218" s="29"/>
      <c r="F218" s="29"/>
      <c r="G218" s="29"/>
      <c r="H218" s="29"/>
      <c r="I218" s="29"/>
      <c r="J218" s="29"/>
      <c r="K218" s="29"/>
      <c r="L218" s="29"/>
      <c r="M218" s="29"/>
      <c r="N218" s="29"/>
      <c r="O218" s="29"/>
      <c r="P218" s="29"/>
      <c r="Q218" s="29"/>
      <c r="R218" s="29"/>
      <c r="S218" s="29"/>
      <c r="T218" s="29"/>
      <c r="U218" s="29"/>
      <c r="V218" s="29"/>
      <c r="W218" s="29"/>
      <c r="X218" s="29"/>
      <c r="Y218" s="29" t="s">
        <v>172</v>
      </c>
      <c r="Z218" s="29"/>
      <c r="AA218" s="29"/>
      <c r="AB218" s="29" t="s">
        <v>86</v>
      </c>
      <c r="AC218" s="29"/>
      <c r="AD218" s="29"/>
      <c r="AE218" s="29"/>
      <c r="AF218" s="29"/>
      <c r="AG218" s="29"/>
      <c r="AH218" s="29"/>
      <c r="AI218" s="29"/>
      <c r="AJ218" s="31"/>
      <c r="AK218" s="31"/>
      <c r="AL218" s="31"/>
      <c r="AM218" s="31"/>
      <c r="AN218" s="31"/>
      <c r="AO218" s="33">
        <v>-38</v>
      </c>
      <c r="AP218" s="33"/>
      <c r="AQ218" s="33"/>
      <c r="AR218" s="33"/>
      <c r="AS218" s="33"/>
      <c r="AT218" s="33">
        <v>-38</v>
      </c>
      <c r="AU218" s="33"/>
      <c r="AV218" s="33"/>
      <c r="AW218" s="33"/>
      <c r="AX218" s="33"/>
      <c r="AY218" s="31"/>
      <c r="AZ218" s="31"/>
      <c r="BA218" s="31"/>
      <c r="BB218" s="31"/>
      <c r="BC218" s="31"/>
      <c r="BD218" s="33">
        <v>100</v>
      </c>
      <c r="BE218" s="33"/>
      <c r="BF218" s="33"/>
      <c r="BG218" s="33"/>
      <c r="BH218" s="33"/>
      <c r="BI218" s="33">
        <v>100</v>
      </c>
      <c r="BJ218" s="33"/>
      <c r="BK218" s="33"/>
      <c r="BL218" s="33"/>
      <c r="BM218" s="33"/>
      <c r="BN218" s="31"/>
      <c r="BO218" s="31"/>
      <c r="BP218" s="31"/>
      <c r="BQ218" s="31"/>
      <c r="BR218" s="31"/>
      <c r="BS218" s="33">
        <v>138</v>
      </c>
      <c r="BT218" s="33"/>
      <c r="BU218" s="33"/>
      <c r="BV218" s="33"/>
      <c r="BW218" s="33"/>
      <c r="BX218" s="33">
        <v>138</v>
      </c>
      <c r="BY218" s="33"/>
      <c r="BZ218" s="33"/>
      <c r="CA218" s="33"/>
      <c r="CB218" s="33"/>
    </row>
    <row r="219" spans="1:80" s="10" customFormat="1" ht="11.25" customHeight="1">
      <c r="A219" s="28">
        <v>2</v>
      </c>
      <c r="B219" s="28"/>
      <c r="C219" s="29" t="s">
        <v>165</v>
      </c>
      <c r="D219" s="29"/>
      <c r="E219" s="29"/>
      <c r="F219" s="29"/>
      <c r="G219" s="29"/>
      <c r="H219" s="29"/>
      <c r="I219" s="29"/>
      <c r="J219" s="29"/>
      <c r="K219" s="29"/>
      <c r="L219" s="29"/>
      <c r="M219" s="29"/>
      <c r="N219" s="29"/>
      <c r="O219" s="29"/>
      <c r="P219" s="29"/>
      <c r="Q219" s="29"/>
      <c r="R219" s="29"/>
      <c r="S219" s="29"/>
      <c r="T219" s="29"/>
      <c r="U219" s="29"/>
      <c r="V219" s="29"/>
      <c r="W219" s="29"/>
      <c r="X219" s="29"/>
      <c r="Y219" s="29" t="s">
        <v>172</v>
      </c>
      <c r="Z219" s="29"/>
      <c r="AA219" s="29"/>
      <c r="AB219" s="29" t="s">
        <v>86</v>
      </c>
      <c r="AC219" s="29"/>
      <c r="AD219" s="29"/>
      <c r="AE219" s="29"/>
      <c r="AF219" s="29"/>
      <c r="AG219" s="29"/>
      <c r="AH219" s="29"/>
      <c r="AI219" s="29"/>
      <c r="AJ219" s="31"/>
      <c r="AK219" s="31"/>
      <c r="AL219" s="31"/>
      <c r="AM219" s="31"/>
      <c r="AN219" s="31"/>
      <c r="AO219" s="33">
        <v>-93</v>
      </c>
      <c r="AP219" s="33"/>
      <c r="AQ219" s="33"/>
      <c r="AR219" s="33"/>
      <c r="AS219" s="33"/>
      <c r="AT219" s="33">
        <v>-93</v>
      </c>
      <c r="AU219" s="33"/>
      <c r="AV219" s="33"/>
      <c r="AW219" s="33"/>
      <c r="AX219" s="33"/>
      <c r="AY219" s="31"/>
      <c r="AZ219" s="31"/>
      <c r="BA219" s="31"/>
      <c r="BB219" s="31"/>
      <c r="BC219" s="31"/>
      <c r="BD219" s="33">
        <v>100</v>
      </c>
      <c r="BE219" s="33"/>
      <c r="BF219" s="33"/>
      <c r="BG219" s="33"/>
      <c r="BH219" s="33"/>
      <c r="BI219" s="33">
        <v>100</v>
      </c>
      <c r="BJ219" s="33"/>
      <c r="BK219" s="33"/>
      <c r="BL219" s="33"/>
      <c r="BM219" s="33"/>
      <c r="BN219" s="31"/>
      <c r="BO219" s="31"/>
      <c r="BP219" s="31"/>
      <c r="BQ219" s="31"/>
      <c r="BR219" s="31"/>
      <c r="BS219" s="33">
        <v>193</v>
      </c>
      <c r="BT219" s="33"/>
      <c r="BU219" s="33"/>
      <c r="BV219" s="33"/>
      <c r="BW219" s="33"/>
      <c r="BX219" s="33">
        <v>193</v>
      </c>
      <c r="BY219" s="33"/>
      <c r="BZ219" s="33"/>
      <c r="CA219" s="33"/>
      <c r="CB219" s="33"/>
    </row>
    <row r="220" spans="1:80" s="10" customFormat="1" ht="11.25" customHeight="1">
      <c r="A220" s="28">
        <v>3</v>
      </c>
      <c r="B220" s="28"/>
      <c r="C220" s="29" t="s">
        <v>166</v>
      </c>
      <c r="D220" s="29"/>
      <c r="E220" s="29"/>
      <c r="F220" s="29"/>
      <c r="G220" s="29"/>
      <c r="H220" s="29"/>
      <c r="I220" s="29"/>
      <c r="J220" s="29"/>
      <c r="K220" s="29"/>
      <c r="L220" s="29"/>
      <c r="M220" s="29"/>
      <c r="N220" s="29"/>
      <c r="O220" s="29"/>
      <c r="P220" s="29"/>
      <c r="Q220" s="29"/>
      <c r="R220" s="29"/>
      <c r="S220" s="29"/>
      <c r="T220" s="29"/>
      <c r="U220" s="29"/>
      <c r="V220" s="29"/>
      <c r="W220" s="29"/>
      <c r="X220" s="29"/>
      <c r="Y220" s="29" t="s">
        <v>172</v>
      </c>
      <c r="Z220" s="29"/>
      <c r="AA220" s="29"/>
      <c r="AB220" s="29" t="s">
        <v>86</v>
      </c>
      <c r="AC220" s="29"/>
      <c r="AD220" s="29"/>
      <c r="AE220" s="29"/>
      <c r="AF220" s="29"/>
      <c r="AG220" s="29"/>
      <c r="AH220" s="29"/>
      <c r="AI220" s="29"/>
      <c r="AJ220" s="31"/>
      <c r="AK220" s="31"/>
      <c r="AL220" s="31"/>
      <c r="AM220" s="31"/>
      <c r="AN220" s="31"/>
      <c r="AO220" s="33">
        <v>100</v>
      </c>
      <c r="AP220" s="33"/>
      <c r="AQ220" s="33"/>
      <c r="AR220" s="33"/>
      <c r="AS220" s="33"/>
      <c r="AT220" s="33">
        <v>100</v>
      </c>
      <c r="AU220" s="33"/>
      <c r="AV220" s="33"/>
      <c r="AW220" s="33"/>
      <c r="AX220" s="33"/>
      <c r="AY220" s="31"/>
      <c r="AZ220" s="31"/>
      <c r="BA220" s="31"/>
      <c r="BB220" s="31"/>
      <c r="BC220" s="31"/>
      <c r="BD220" s="33">
        <v>100</v>
      </c>
      <c r="BE220" s="33"/>
      <c r="BF220" s="33"/>
      <c r="BG220" s="33"/>
      <c r="BH220" s="33"/>
      <c r="BI220" s="33">
        <v>100</v>
      </c>
      <c r="BJ220" s="33"/>
      <c r="BK220" s="33"/>
      <c r="BL220" s="33"/>
      <c r="BM220" s="33"/>
      <c r="BN220" s="31"/>
      <c r="BO220" s="31"/>
      <c r="BP220" s="31"/>
      <c r="BQ220" s="31"/>
      <c r="BR220" s="31"/>
      <c r="BS220" s="31"/>
      <c r="BT220" s="31"/>
      <c r="BU220" s="31"/>
      <c r="BV220" s="31"/>
      <c r="BW220" s="31"/>
      <c r="BX220" s="31"/>
      <c r="BY220" s="31"/>
      <c r="BZ220" s="31"/>
      <c r="CA220" s="31"/>
      <c r="CB220" s="31"/>
    </row>
    <row r="221" spans="1:80" s="10" customFormat="1" ht="11.25" customHeight="1">
      <c r="A221" s="28">
        <v>4</v>
      </c>
      <c r="B221" s="28"/>
      <c r="C221" s="29" t="s">
        <v>167</v>
      </c>
      <c r="D221" s="29"/>
      <c r="E221" s="29"/>
      <c r="F221" s="29"/>
      <c r="G221" s="29"/>
      <c r="H221" s="29"/>
      <c r="I221" s="29"/>
      <c r="J221" s="29"/>
      <c r="K221" s="29"/>
      <c r="L221" s="29"/>
      <c r="M221" s="29"/>
      <c r="N221" s="29"/>
      <c r="O221" s="29"/>
      <c r="P221" s="29"/>
      <c r="Q221" s="29"/>
      <c r="R221" s="29"/>
      <c r="S221" s="29"/>
      <c r="T221" s="29"/>
      <c r="U221" s="29"/>
      <c r="V221" s="29"/>
      <c r="W221" s="29"/>
      <c r="X221" s="29"/>
      <c r="Y221" s="29" t="s">
        <v>172</v>
      </c>
      <c r="Z221" s="29"/>
      <c r="AA221" s="29"/>
      <c r="AB221" s="29" t="s">
        <v>86</v>
      </c>
      <c r="AC221" s="29"/>
      <c r="AD221" s="29"/>
      <c r="AE221" s="29"/>
      <c r="AF221" s="29"/>
      <c r="AG221" s="29"/>
      <c r="AH221" s="29"/>
      <c r="AI221" s="29"/>
      <c r="AJ221" s="31"/>
      <c r="AK221" s="31"/>
      <c r="AL221" s="31"/>
      <c r="AM221" s="31"/>
      <c r="AN221" s="31"/>
      <c r="AO221" s="33">
        <v>-98</v>
      </c>
      <c r="AP221" s="33"/>
      <c r="AQ221" s="33"/>
      <c r="AR221" s="33"/>
      <c r="AS221" s="33"/>
      <c r="AT221" s="33">
        <v>-98</v>
      </c>
      <c r="AU221" s="33"/>
      <c r="AV221" s="33"/>
      <c r="AW221" s="33"/>
      <c r="AX221" s="33"/>
      <c r="AY221" s="31"/>
      <c r="AZ221" s="31"/>
      <c r="BA221" s="31"/>
      <c r="BB221" s="31"/>
      <c r="BC221" s="31"/>
      <c r="BD221" s="33">
        <v>100</v>
      </c>
      <c r="BE221" s="33"/>
      <c r="BF221" s="33"/>
      <c r="BG221" s="33"/>
      <c r="BH221" s="33"/>
      <c r="BI221" s="33">
        <v>100</v>
      </c>
      <c r="BJ221" s="33"/>
      <c r="BK221" s="33"/>
      <c r="BL221" s="33"/>
      <c r="BM221" s="33"/>
      <c r="BN221" s="31"/>
      <c r="BO221" s="31"/>
      <c r="BP221" s="31"/>
      <c r="BQ221" s="31"/>
      <c r="BR221" s="31"/>
      <c r="BS221" s="33">
        <v>198</v>
      </c>
      <c r="BT221" s="33"/>
      <c r="BU221" s="33"/>
      <c r="BV221" s="33"/>
      <c r="BW221" s="33"/>
      <c r="BX221" s="33">
        <v>198</v>
      </c>
      <c r="BY221" s="33"/>
      <c r="BZ221" s="33"/>
      <c r="CA221" s="33"/>
      <c r="CB221" s="33"/>
    </row>
    <row r="222" spans="1:80" s="6" customFormat="1" ht="24.75" customHeight="1">
      <c r="A222" s="39">
        <v>6</v>
      </c>
      <c r="B222" s="39"/>
      <c r="C222" s="40" t="s">
        <v>44</v>
      </c>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c r="AB222" s="40"/>
      <c r="AC222" s="40"/>
      <c r="AD222" s="40"/>
      <c r="AE222" s="40"/>
      <c r="AF222" s="40"/>
      <c r="AG222" s="40"/>
      <c r="AH222" s="40"/>
      <c r="AI222" s="40"/>
      <c r="AJ222" s="40"/>
      <c r="AK222" s="40"/>
      <c r="AL222" s="40"/>
      <c r="AM222" s="40"/>
      <c r="AN222" s="40"/>
      <c r="AO222" s="40"/>
      <c r="AP222" s="40"/>
      <c r="AQ222" s="40"/>
      <c r="AR222" s="40"/>
      <c r="AS222" s="40"/>
      <c r="AT222" s="40"/>
      <c r="AU222" s="40"/>
      <c r="AV222" s="40"/>
      <c r="AW222" s="40"/>
      <c r="AX222" s="40"/>
      <c r="AY222" s="40"/>
      <c r="AZ222" s="40"/>
      <c r="BA222" s="40"/>
      <c r="BB222" s="40"/>
      <c r="BC222" s="40"/>
      <c r="BD222" s="40"/>
      <c r="BE222" s="40"/>
      <c r="BF222" s="40"/>
      <c r="BG222" s="40"/>
      <c r="BH222" s="40"/>
      <c r="BI222" s="40"/>
      <c r="BJ222" s="40"/>
      <c r="BK222" s="40"/>
      <c r="BL222" s="40"/>
      <c r="BM222" s="40"/>
      <c r="BN222" s="40"/>
      <c r="BO222" s="40"/>
      <c r="BP222" s="40"/>
      <c r="BQ222" s="40"/>
      <c r="BR222" s="40"/>
      <c r="BS222" s="40"/>
      <c r="BT222" s="40"/>
      <c r="BU222" s="40"/>
      <c r="BV222" s="40"/>
      <c r="BW222" s="40"/>
      <c r="BX222" s="40"/>
      <c r="BY222" s="40"/>
      <c r="BZ222" s="40"/>
      <c r="CA222" s="40"/>
      <c r="CB222" s="40"/>
    </row>
    <row r="223" spans="1:80" s="6" customFormat="1" ht="12" customHeight="1">
      <c r="A223" s="27" t="s">
        <v>62</v>
      </c>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c r="AC223" s="27"/>
      <c r="AD223" s="27"/>
      <c r="AE223" s="27"/>
      <c r="AF223" s="27"/>
      <c r="AG223" s="27"/>
      <c r="AH223" s="27"/>
      <c r="AI223" s="27"/>
      <c r="AJ223" s="27"/>
      <c r="AK223" s="27"/>
      <c r="AL223" s="27"/>
      <c r="AM223" s="27"/>
      <c r="AN223" s="27"/>
      <c r="AO223" s="27"/>
      <c r="AP223" s="27"/>
      <c r="AQ223" s="27"/>
      <c r="AR223" s="27"/>
      <c r="AS223" s="27"/>
      <c r="AT223" s="27"/>
      <c r="AU223" s="27"/>
      <c r="AV223" s="27"/>
      <c r="AW223" s="27"/>
      <c r="AX223" s="27"/>
      <c r="AY223" s="27"/>
      <c r="AZ223" s="27"/>
      <c r="BA223" s="27"/>
      <c r="BB223" s="27"/>
      <c r="BC223" s="27"/>
      <c r="BD223" s="27"/>
      <c r="BE223" s="27"/>
      <c r="BF223" s="27"/>
      <c r="BG223" s="27"/>
      <c r="BH223" s="27"/>
      <c r="BI223" s="27"/>
      <c r="BJ223" s="27"/>
      <c r="BK223" s="27"/>
      <c r="BL223" s="27"/>
      <c r="BM223" s="27"/>
      <c r="BN223" s="27"/>
      <c r="BO223" s="27"/>
      <c r="BP223" s="27"/>
      <c r="BQ223" s="27"/>
      <c r="BR223" s="27"/>
      <c r="BS223" s="27"/>
      <c r="BT223" s="27"/>
      <c r="BU223" s="27"/>
      <c r="BV223" s="27"/>
      <c r="BW223" s="27"/>
      <c r="BX223" s="27"/>
      <c r="BY223" s="27"/>
      <c r="BZ223" s="27"/>
      <c r="CA223" s="27"/>
      <c r="CB223" s="27"/>
    </row>
    <row r="224" spans="1:80" s="10" customFormat="1" ht="32.25" customHeight="1">
      <c r="A224" s="28">
        <v>1</v>
      </c>
      <c r="B224" s="28"/>
      <c r="C224" s="29" t="s">
        <v>173</v>
      </c>
      <c r="D224" s="29"/>
      <c r="E224" s="29"/>
      <c r="F224" s="29"/>
      <c r="G224" s="29"/>
      <c r="H224" s="29"/>
      <c r="I224" s="29"/>
      <c r="J224" s="29"/>
      <c r="K224" s="29"/>
      <c r="L224" s="29"/>
      <c r="M224" s="29"/>
      <c r="N224" s="29"/>
      <c r="O224" s="29"/>
      <c r="P224" s="29"/>
      <c r="Q224" s="29"/>
      <c r="R224" s="29"/>
      <c r="S224" s="29"/>
      <c r="T224" s="29"/>
      <c r="U224" s="29"/>
      <c r="V224" s="29"/>
      <c r="W224" s="29"/>
      <c r="X224" s="29"/>
      <c r="Y224" s="29" t="s">
        <v>95</v>
      </c>
      <c r="Z224" s="29"/>
      <c r="AA224" s="29"/>
      <c r="AB224" s="29" t="s">
        <v>174</v>
      </c>
      <c r="AC224" s="29"/>
      <c r="AD224" s="29"/>
      <c r="AE224" s="29"/>
      <c r="AF224" s="29"/>
      <c r="AG224" s="29"/>
      <c r="AH224" s="29"/>
      <c r="AI224" s="29"/>
      <c r="AJ224" s="34">
        <v>105428310</v>
      </c>
      <c r="AK224" s="34"/>
      <c r="AL224" s="34"/>
      <c r="AM224" s="34"/>
      <c r="AN224" s="34"/>
      <c r="AO224" s="31"/>
      <c r="AP224" s="31"/>
      <c r="AQ224" s="31"/>
      <c r="AR224" s="31"/>
      <c r="AS224" s="31"/>
      <c r="AT224" s="34">
        <v>105428310</v>
      </c>
      <c r="AU224" s="34"/>
      <c r="AV224" s="34"/>
      <c r="AW224" s="34"/>
      <c r="AX224" s="34"/>
      <c r="AY224" s="36">
        <v>104252531.3</v>
      </c>
      <c r="AZ224" s="36"/>
      <c r="BA224" s="36"/>
      <c r="BB224" s="36"/>
      <c r="BC224" s="36"/>
      <c r="BD224" s="31"/>
      <c r="BE224" s="31"/>
      <c r="BF224" s="31"/>
      <c r="BG224" s="31"/>
      <c r="BH224" s="31"/>
      <c r="BI224" s="36">
        <v>104252531.3</v>
      </c>
      <c r="BJ224" s="36"/>
      <c r="BK224" s="36"/>
      <c r="BL224" s="36"/>
      <c r="BM224" s="36"/>
      <c r="BN224" s="36">
        <v>-1175778.7</v>
      </c>
      <c r="BO224" s="36"/>
      <c r="BP224" s="36"/>
      <c r="BQ224" s="36"/>
      <c r="BR224" s="36"/>
      <c r="BS224" s="31"/>
      <c r="BT224" s="31"/>
      <c r="BU224" s="31"/>
      <c r="BV224" s="31"/>
      <c r="BW224" s="31"/>
      <c r="BX224" s="36">
        <v>-1175778.7</v>
      </c>
      <c r="BY224" s="36"/>
      <c r="BZ224" s="36"/>
      <c r="CA224" s="36"/>
      <c r="CB224" s="36"/>
    </row>
    <row r="225" spans="1:80" s="6" customFormat="1" ht="11.25" customHeight="1">
      <c r="A225" s="37" t="s">
        <v>66</v>
      </c>
      <c r="B225" s="37"/>
      <c r="C225" s="37"/>
      <c r="D225" s="37"/>
      <c r="E225" s="37"/>
      <c r="F225" s="37"/>
      <c r="G225" s="37"/>
      <c r="H225" s="37"/>
      <c r="I225" s="37"/>
      <c r="J225" s="37"/>
      <c r="K225" s="37"/>
      <c r="L225" s="37"/>
      <c r="M225" s="37"/>
      <c r="N225" s="37"/>
      <c r="O225" s="37"/>
      <c r="P225" s="37"/>
      <c r="Q225" s="37"/>
      <c r="R225" s="37"/>
      <c r="S225" s="37"/>
      <c r="T225" s="37"/>
      <c r="U225" s="37"/>
      <c r="V225" s="37"/>
      <c r="W225" s="37"/>
      <c r="X225" s="37"/>
      <c r="Y225" s="37"/>
      <c r="Z225" s="37"/>
      <c r="AA225" s="37"/>
      <c r="AB225" s="37"/>
      <c r="AC225" s="37"/>
      <c r="AD225" s="37"/>
      <c r="AE225" s="37"/>
      <c r="AF225" s="37"/>
      <c r="AG225" s="37"/>
      <c r="AH225" s="37"/>
      <c r="AI225" s="37"/>
      <c r="AJ225" s="37"/>
      <c r="AK225" s="37"/>
      <c r="AL225" s="37"/>
      <c r="AM225" s="37"/>
      <c r="AN225" s="37"/>
      <c r="AO225" s="37"/>
      <c r="AP225" s="37"/>
      <c r="AQ225" s="37"/>
      <c r="AR225" s="37"/>
      <c r="AS225" s="37"/>
      <c r="AT225" s="37"/>
      <c r="AU225" s="37"/>
      <c r="AV225" s="37"/>
      <c r="AW225" s="37"/>
      <c r="AX225" s="37"/>
      <c r="AY225" s="37"/>
      <c r="AZ225" s="37"/>
      <c r="BA225" s="37"/>
      <c r="BB225" s="37"/>
      <c r="BC225" s="37"/>
      <c r="BD225" s="37"/>
      <c r="BE225" s="37"/>
      <c r="BF225" s="37"/>
      <c r="BG225" s="37"/>
      <c r="BH225" s="37"/>
      <c r="BI225" s="37"/>
      <c r="BJ225" s="37"/>
      <c r="BK225" s="37"/>
      <c r="BL225" s="37"/>
      <c r="BM225" s="37"/>
      <c r="BN225" s="37"/>
      <c r="BO225" s="37"/>
      <c r="BP225" s="37"/>
      <c r="BQ225" s="37"/>
      <c r="BR225" s="37"/>
      <c r="BS225" s="37"/>
      <c r="BT225" s="37"/>
      <c r="BU225" s="37"/>
      <c r="BV225" s="37"/>
      <c r="BW225" s="37"/>
      <c r="BX225" s="37"/>
      <c r="BY225" s="37"/>
      <c r="BZ225" s="37"/>
      <c r="CA225" s="37"/>
      <c r="CB225" s="37"/>
    </row>
    <row r="226" spans="1:80" s="6" customFormat="1" ht="32.25" customHeight="1">
      <c r="A226" s="38" t="s">
        <v>175</v>
      </c>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c r="Z226" s="38"/>
      <c r="AA226" s="38"/>
      <c r="AB226" s="38"/>
      <c r="AC226" s="38"/>
      <c r="AD226" s="38"/>
      <c r="AE226" s="38"/>
      <c r="AF226" s="38"/>
      <c r="AG226" s="38"/>
      <c r="AH226" s="38"/>
      <c r="AI226" s="38"/>
      <c r="AJ226" s="38"/>
      <c r="AK226" s="38"/>
      <c r="AL226" s="38"/>
      <c r="AM226" s="38"/>
      <c r="AN226" s="38"/>
      <c r="AO226" s="38"/>
      <c r="AP226" s="38"/>
      <c r="AQ226" s="38"/>
      <c r="AR226" s="38"/>
      <c r="AS226" s="38"/>
      <c r="AT226" s="38"/>
      <c r="AU226" s="38"/>
      <c r="AV226" s="38"/>
      <c r="AW226" s="38"/>
      <c r="AX226" s="38"/>
      <c r="AY226" s="38"/>
      <c r="AZ226" s="38"/>
      <c r="BA226" s="38"/>
      <c r="BB226" s="38"/>
      <c r="BC226" s="38"/>
      <c r="BD226" s="38"/>
      <c r="BE226" s="38"/>
      <c r="BF226" s="38"/>
      <c r="BG226" s="38"/>
      <c r="BH226" s="38"/>
      <c r="BI226" s="38"/>
      <c r="BJ226" s="38"/>
      <c r="BK226" s="38"/>
      <c r="BL226" s="38"/>
      <c r="BM226" s="38"/>
      <c r="BN226" s="38"/>
      <c r="BO226" s="38"/>
      <c r="BP226" s="38"/>
      <c r="BQ226" s="38"/>
      <c r="BR226" s="38"/>
      <c r="BS226" s="38"/>
      <c r="BT226" s="38"/>
      <c r="BU226" s="38"/>
      <c r="BV226" s="38"/>
      <c r="BW226" s="38"/>
      <c r="BX226" s="38"/>
      <c r="BY226" s="38"/>
      <c r="BZ226" s="38"/>
      <c r="CA226" s="38"/>
      <c r="CB226" s="38"/>
    </row>
    <row r="227" spans="1:80" s="10" customFormat="1" ht="32.25" customHeight="1">
      <c r="A227" s="28">
        <v>2</v>
      </c>
      <c r="B227" s="28"/>
      <c r="C227" s="29" t="s">
        <v>176</v>
      </c>
      <c r="D227" s="29"/>
      <c r="E227" s="29"/>
      <c r="F227" s="29"/>
      <c r="G227" s="29"/>
      <c r="H227" s="29"/>
      <c r="I227" s="29"/>
      <c r="J227" s="29"/>
      <c r="K227" s="29"/>
      <c r="L227" s="29"/>
      <c r="M227" s="29"/>
      <c r="N227" s="29"/>
      <c r="O227" s="29"/>
      <c r="P227" s="29"/>
      <c r="Q227" s="29"/>
      <c r="R227" s="29"/>
      <c r="S227" s="29"/>
      <c r="T227" s="29"/>
      <c r="U227" s="29"/>
      <c r="V227" s="29"/>
      <c r="W227" s="29"/>
      <c r="X227" s="29"/>
      <c r="Y227" s="29" t="s">
        <v>95</v>
      </c>
      <c r="Z227" s="29"/>
      <c r="AA227" s="29"/>
      <c r="AB227" s="29" t="s">
        <v>174</v>
      </c>
      <c r="AC227" s="29"/>
      <c r="AD227" s="29"/>
      <c r="AE227" s="29"/>
      <c r="AF227" s="29"/>
      <c r="AG227" s="29"/>
      <c r="AH227" s="29"/>
      <c r="AI227" s="29"/>
      <c r="AJ227" s="34">
        <v>39825000</v>
      </c>
      <c r="AK227" s="34"/>
      <c r="AL227" s="34"/>
      <c r="AM227" s="34"/>
      <c r="AN227" s="34"/>
      <c r="AO227" s="31"/>
      <c r="AP227" s="31"/>
      <c r="AQ227" s="31"/>
      <c r="AR227" s="31"/>
      <c r="AS227" s="31"/>
      <c r="AT227" s="34">
        <v>39825000</v>
      </c>
      <c r="AU227" s="34"/>
      <c r="AV227" s="34"/>
      <c r="AW227" s="34"/>
      <c r="AX227" s="34"/>
      <c r="AY227" s="41">
        <v>38906655.909999996</v>
      </c>
      <c r="AZ227" s="41"/>
      <c r="BA227" s="41"/>
      <c r="BB227" s="41"/>
      <c r="BC227" s="41"/>
      <c r="BD227" s="31"/>
      <c r="BE227" s="31"/>
      <c r="BF227" s="31"/>
      <c r="BG227" s="31"/>
      <c r="BH227" s="31"/>
      <c r="BI227" s="41">
        <v>38906655.909999996</v>
      </c>
      <c r="BJ227" s="41"/>
      <c r="BK227" s="41"/>
      <c r="BL227" s="41"/>
      <c r="BM227" s="41"/>
      <c r="BN227" s="41">
        <v>-918344.09</v>
      </c>
      <c r="BO227" s="41"/>
      <c r="BP227" s="41"/>
      <c r="BQ227" s="41"/>
      <c r="BR227" s="41"/>
      <c r="BS227" s="31"/>
      <c r="BT227" s="31"/>
      <c r="BU227" s="31"/>
      <c r="BV227" s="31"/>
      <c r="BW227" s="31"/>
      <c r="BX227" s="41">
        <v>-918344.09</v>
      </c>
      <c r="BY227" s="41"/>
      <c r="BZ227" s="41"/>
      <c r="CA227" s="41"/>
      <c r="CB227" s="41"/>
    </row>
    <row r="228" spans="1:80" s="10" customFormat="1" ht="32.25" customHeight="1">
      <c r="A228" s="28">
        <v>3</v>
      </c>
      <c r="B228" s="28"/>
      <c r="C228" s="29" t="s">
        <v>177</v>
      </c>
      <c r="D228" s="29"/>
      <c r="E228" s="29"/>
      <c r="F228" s="29"/>
      <c r="G228" s="29"/>
      <c r="H228" s="29"/>
      <c r="I228" s="29"/>
      <c r="J228" s="29"/>
      <c r="K228" s="29"/>
      <c r="L228" s="29"/>
      <c r="M228" s="29"/>
      <c r="N228" s="29"/>
      <c r="O228" s="29"/>
      <c r="P228" s="29"/>
      <c r="Q228" s="29"/>
      <c r="R228" s="29"/>
      <c r="S228" s="29"/>
      <c r="T228" s="29"/>
      <c r="U228" s="29"/>
      <c r="V228" s="29"/>
      <c r="W228" s="29"/>
      <c r="X228" s="29"/>
      <c r="Y228" s="29" t="s">
        <v>95</v>
      </c>
      <c r="Z228" s="29"/>
      <c r="AA228" s="29"/>
      <c r="AB228" s="29" t="s">
        <v>174</v>
      </c>
      <c r="AC228" s="29"/>
      <c r="AD228" s="29"/>
      <c r="AE228" s="29"/>
      <c r="AF228" s="29"/>
      <c r="AG228" s="29"/>
      <c r="AH228" s="29"/>
      <c r="AI228" s="29"/>
      <c r="AJ228" s="34">
        <v>51829114</v>
      </c>
      <c r="AK228" s="34"/>
      <c r="AL228" s="34"/>
      <c r="AM228" s="34"/>
      <c r="AN228" s="34"/>
      <c r="AO228" s="31"/>
      <c r="AP228" s="31"/>
      <c r="AQ228" s="31"/>
      <c r="AR228" s="31"/>
      <c r="AS228" s="31"/>
      <c r="AT228" s="34">
        <v>51829114</v>
      </c>
      <c r="AU228" s="34"/>
      <c r="AV228" s="34"/>
      <c r="AW228" s="34"/>
      <c r="AX228" s="34"/>
      <c r="AY228" s="41">
        <v>50088931.479999997</v>
      </c>
      <c r="AZ228" s="41"/>
      <c r="BA228" s="41"/>
      <c r="BB228" s="41"/>
      <c r="BC228" s="41"/>
      <c r="BD228" s="31"/>
      <c r="BE228" s="31"/>
      <c r="BF228" s="31"/>
      <c r="BG228" s="31"/>
      <c r="BH228" s="31"/>
      <c r="BI228" s="41">
        <v>50088931.479999997</v>
      </c>
      <c r="BJ228" s="41"/>
      <c r="BK228" s="41"/>
      <c r="BL228" s="41"/>
      <c r="BM228" s="41"/>
      <c r="BN228" s="41">
        <v>-1740182.52</v>
      </c>
      <c r="BO228" s="41"/>
      <c r="BP228" s="41"/>
      <c r="BQ228" s="41"/>
      <c r="BR228" s="41"/>
      <c r="BS228" s="31"/>
      <c r="BT228" s="31"/>
      <c r="BU228" s="31"/>
      <c r="BV228" s="31"/>
      <c r="BW228" s="31"/>
      <c r="BX228" s="41">
        <v>-1740182.52</v>
      </c>
      <c r="BY228" s="41"/>
      <c r="BZ228" s="41"/>
      <c r="CA228" s="41"/>
      <c r="CB228" s="41"/>
    </row>
    <row r="229" spans="1:80" s="6" customFormat="1" ht="11.25" customHeight="1">
      <c r="A229" s="37" t="s">
        <v>66</v>
      </c>
      <c r="B229" s="37"/>
      <c r="C229" s="37"/>
      <c r="D229" s="37"/>
      <c r="E229" s="37"/>
      <c r="F229" s="37"/>
      <c r="G229" s="37"/>
      <c r="H229" s="37"/>
      <c r="I229" s="37"/>
      <c r="J229" s="37"/>
      <c r="K229" s="37"/>
      <c r="L229" s="37"/>
      <c r="M229" s="37"/>
      <c r="N229" s="37"/>
      <c r="O229" s="37"/>
      <c r="P229" s="37"/>
      <c r="Q229" s="37"/>
      <c r="R229" s="37"/>
      <c r="S229" s="37"/>
      <c r="T229" s="37"/>
      <c r="U229" s="37"/>
      <c r="V229" s="37"/>
      <c r="W229" s="37"/>
      <c r="X229" s="37"/>
      <c r="Y229" s="37"/>
      <c r="Z229" s="37"/>
      <c r="AA229" s="37"/>
      <c r="AB229" s="37"/>
      <c r="AC229" s="37"/>
      <c r="AD229" s="37"/>
      <c r="AE229" s="37"/>
      <c r="AF229" s="37"/>
      <c r="AG229" s="37"/>
      <c r="AH229" s="37"/>
      <c r="AI229" s="37"/>
      <c r="AJ229" s="37"/>
      <c r="AK229" s="37"/>
      <c r="AL229" s="37"/>
      <c r="AM229" s="37"/>
      <c r="AN229" s="37"/>
      <c r="AO229" s="37"/>
      <c r="AP229" s="37"/>
      <c r="AQ229" s="37"/>
      <c r="AR229" s="37"/>
      <c r="AS229" s="37"/>
      <c r="AT229" s="37"/>
      <c r="AU229" s="37"/>
      <c r="AV229" s="37"/>
      <c r="AW229" s="37"/>
      <c r="AX229" s="37"/>
      <c r="AY229" s="37"/>
      <c r="AZ229" s="37"/>
      <c r="BA229" s="37"/>
      <c r="BB229" s="37"/>
      <c r="BC229" s="37"/>
      <c r="BD229" s="37"/>
      <c r="BE229" s="37"/>
      <c r="BF229" s="37"/>
      <c r="BG229" s="37"/>
      <c r="BH229" s="37"/>
      <c r="BI229" s="37"/>
      <c r="BJ229" s="37"/>
      <c r="BK229" s="37"/>
      <c r="BL229" s="37"/>
      <c r="BM229" s="37"/>
      <c r="BN229" s="37"/>
      <c r="BO229" s="37"/>
      <c r="BP229" s="37"/>
      <c r="BQ229" s="37"/>
      <c r="BR229" s="37"/>
      <c r="BS229" s="37"/>
      <c r="BT229" s="37"/>
      <c r="BU229" s="37"/>
      <c r="BV229" s="37"/>
      <c r="BW229" s="37"/>
      <c r="BX229" s="37"/>
      <c r="BY229" s="37"/>
      <c r="BZ229" s="37"/>
      <c r="CA229" s="37"/>
      <c r="CB229" s="37"/>
    </row>
    <row r="230" spans="1:80" s="6" customFormat="1" ht="32.25" customHeight="1">
      <c r="A230" s="38" t="s">
        <v>175</v>
      </c>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c r="Z230" s="38"/>
      <c r="AA230" s="38"/>
      <c r="AB230" s="38"/>
      <c r="AC230" s="38"/>
      <c r="AD230" s="38"/>
      <c r="AE230" s="38"/>
      <c r="AF230" s="38"/>
      <c r="AG230" s="38"/>
      <c r="AH230" s="38"/>
      <c r="AI230" s="38"/>
      <c r="AJ230" s="38"/>
      <c r="AK230" s="38"/>
      <c r="AL230" s="38"/>
      <c r="AM230" s="38"/>
      <c r="AN230" s="38"/>
      <c r="AO230" s="38"/>
      <c r="AP230" s="38"/>
      <c r="AQ230" s="38"/>
      <c r="AR230" s="38"/>
      <c r="AS230" s="38"/>
      <c r="AT230" s="38"/>
      <c r="AU230" s="38"/>
      <c r="AV230" s="38"/>
      <c r="AW230" s="38"/>
      <c r="AX230" s="38"/>
      <c r="AY230" s="38"/>
      <c r="AZ230" s="38"/>
      <c r="BA230" s="38"/>
      <c r="BB230" s="38"/>
      <c r="BC230" s="38"/>
      <c r="BD230" s="38"/>
      <c r="BE230" s="38"/>
      <c r="BF230" s="38"/>
      <c r="BG230" s="38"/>
      <c r="BH230" s="38"/>
      <c r="BI230" s="38"/>
      <c r="BJ230" s="38"/>
      <c r="BK230" s="38"/>
      <c r="BL230" s="38"/>
      <c r="BM230" s="38"/>
      <c r="BN230" s="38"/>
      <c r="BO230" s="38"/>
      <c r="BP230" s="38"/>
      <c r="BQ230" s="38"/>
      <c r="BR230" s="38"/>
      <c r="BS230" s="38"/>
      <c r="BT230" s="38"/>
      <c r="BU230" s="38"/>
      <c r="BV230" s="38"/>
      <c r="BW230" s="38"/>
      <c r="BX230" s="38"/>
      <c r="BY230" s="38"/>
      <c r="BZ230" s="38"/>
      <c r="CA230" s="38"/>
      <c r="CB230" s="38"/>
    </row>
    <row r="231" spans="1:80" s="10" customFormat="1" ht="32.25" customHeight="1">
      <c r="A231" s="28">
        <v>4</v>
      </c>
      <c r="B231" s="28"/>
      <c r="C231" s="29" t="s">
        <v>178</v>
      </c>
      <c r="D231" s="29"/>
      <c r="E231" s="29"/>
      <c r="F231" s="29"/>
      <c r="G231" s="29"/>
      <c r="H231" s="29"/>
      <c r="I231" s="29"/>
      <c r="J231" s="29"/>
      <c r="K231" s="29"/>
      <c r="L231" s="29"/>
      <c r="M231" s="29"/>
      <c r="N231" s="29"/>
      <c r="O231" s="29"/>
      <c r="P231" s="29"/>
      <c r="Q231" s="29"/>
      <c r="R231" s="29"/>
      <c r="S231" s="29"/>
      <c r="T231" s="29"/>
      <c r="U231" s="29"/>
      <c r="V231" s="29"/>
      <c r="W231" s="29"/>
      <c r="X231" s="29"/>
      <c r="Y231" s="29" t="s">
        <v>95</v>
      </c>
      <c r="Z231" s="29"/>
      <c r="AA231" s="29"/>
      <c r="AB231" s="29" t="s">
        <v>174</v>
      </c>
      <c r="AC231" s="29"/>
      <c r="AD231" s="29"/>
      <c r="AE231" s="29"/>
      <c r="AF231" s="29"/>
      <c r="AG231" s="29"/>
      <c r="AH231" s="29"/>
      <c r="AI231" s="29"/>
      <c r="AJ231" s="34">
        <v>13773872</v>
      </c>
      <c r="AK231" s="34"/>
      <c r="AL231" s="34"/>
      <c r="AM231" s="34"/>
      <c r="AN231" s="34"/>
      <c r="AO231" s="31"/>
      <c r="AP231" s="31"/>
      <c r="AQ231" s="31"/>
      <c r="AR231" s="31"/>
      <c r="AS231" s="31"/>
      <c r="AT231" s="34">
        <v>13773872</v>
      </c>
      <c r="AU231" s="34"/>
      <c r="AV231" s="34"/>
      <c r="AW231" s="34"/>
      <c r="AX231" s="34"/>
      <c r="AY231" s="41">
        <v>15256943.91</v>
      </c>
      <c r="AZ231" s="41"/>
      <c r="BA231" s="41"/>
      <c r="BB231" s="41"/>
      <c r="BC231" s="41"/>
      <c r="BD231" s="31"/>
      <c r="BE231" s="31"/>
      <c r="BF231" s="31"/>
      <c r="BG231" s="31"/>
      <c r="BH231" s="31"/>
      <c r="BI231" s="41">
        <v>15256943.91</v>
      </c>
      <c r="BJ231" s="41"/>
      <c r="BK231" s="41"/>
      <c r="BL231" s="41"/>
      <c r="BM231" s="41"/>
      <c r="BN231" s="41">
        <v>1483071.91</v>
      </c>
      <c r="BO231" s="41"/>
      <c r="BP231" s="41"/>
      <c r="BQ231" s="41"/>
      <c r="BR231" s="41"/>
      <c r="BS231" s="31"/>
      <c r="BT231" s="31"/>
      <c r="BU231" s="31"/>
      <c r="BV231" s="31"/>
      <c r="BW231" s="31"/>
      <c r="BX231" s="41">
        <v>1483071.91</v>
      </c>
      <c r="BY231" s="41"/>
      <c r="BZ231" s="41"/>
      <c r="CA231" s="41"/>
      <c r="CB231" s="41"/>
    </row>
    <row r="232" spans="1:80" s="6" customFormat="1" ht="12" customHeight="1">
      <c r="A232" s="27" t="s">
        <v>77</v>
      </c>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c r="AC232" s="27"/>
      <c r="AD232" s="27"/>
      <c r="AE232" s="27"/>
      <c r="AF232" s="27"/>
      <c r="AG232" s="27"/>
      <c r="AH232" s="27"/>
      <c r="AI232" s="27"/>
      <c r="AJ232" s="27"/>
      <c r="AK232" s="27"/>
      <c r="AL232" s="27"/>
      <c r="AM232" s="27"/>
      <c r="AN232" s="27"/>
      <c r="AO232" s="27"/>
      <c r="AP232" s="27"/>
      <c r="AQ232" s="27"/>
      <c r="AR232" s="27"/>
      <c r="AS232" s="27"/>
      <c r="AT232" s="27"/>
      <c r="AU232" s="27"/>
      <c r="AV232" s="27"/>
      <c r="AW232" s="27"/>
      <c r="AX232" s="27"/>
      <c r="AY232" s="27"/>
      <c r="AZ232" s="27"/>
      <c r="BA232" s="27"/>
      <c r="BB232" s="27"/>
      <c r="BC232" s="27"/>
      <c r="BD232" s="27"/>
      <c r="BE232" s="27"/>
      <c r="BF232" s="27"/>
      <c r="BG232" s="27"/>
      <c r="BH232" s="27"/>
      <c r="BI232" s="27"/>
      <c r="BJ232" s="27"/>
      <c r="BK232" s="27"/>
      <c r="BL232" s="27"/>
      <c r="BM232" s="27"/>
      <c r="BN232" s="27"/>
      <c r="BO232" s="27"/>
      <c r="BP232" s="27"/>
      <c r="BQ232" s="27"/>
      <c r="BR232" s="27"/>
      <c r="BS232" s="27"/>
      <c r="BT232" s="27"/>
      <c r="BU232" s="27"/>
      <c r="BV232" s="27"/>
      <c r="BW232" s="27"/>
      <c r="BX232" s="27"/>
      <c r="BY232" s="27"/>
      <c r="BZ232" s="27"/>
      <c r="CA232" s="27"/>
      <c r="CB232" s="27"/>
    </row>
    <row r="233" spans="1:80" s="10" customFormat="1" ht="21.75" customHeight="1">
      <c r="A233" s="28">
        <v>1</v>
      </c>
      <c r="B233" s="28"/>
      <c r="C233" s="29" t="s">
        <v>179</v>
      </c>
      <c r="D233" s="29"/>
      <c r="E233" s="29"/>
      <c r="F233" s="29"/>
      <c r="G233" s="29"/>
      <c r="H233" s="29"/>
      <c r="I233" s="29"/>
      <c r="J233" s="29"/>
      <c r="K233" s="29"/>
      <c r="L233" s="29"/>
      <c r="M233" s="29"/>
      <c r="N233" s="29"/>
      <c r="O233" s="29"/>
      <c r="P233" s="29"/>
      <c r="Q233" s="29"/>
      <c r="R233" s="29"/>
      <c r="S233" s="29"/>
      <c r="T233" s="29"/>
      <c r="U233" s="29"/>
      <c r="V233" s="29"/>
      <c r="W233" s="29"/>
      <c r="X233" s="29"/>
      <c r="Y233" s="29" t="s">
        <v>180</v>
      </c>
      <c r="Z233" s="29"/>
      <c r="AA233" s="29"/>
      <c r="AB233" s="29" t="s">
        <v>181</v>
      </c>
      <c r="AC233" s="29"/>
      <c r="AD233" s="29"/>
      <c r="AE233" s="29"/>
      <c r="AF233" s="29"/>
      <c r="AG233" s="29"/>
      <c r="AH233" s="29"/>
      <c r="AI233" s="29"/>
      <c r="AJ233" s="34">
        <v>1543</v>
      </c>
      <c r="AK233" s="34"/>
      <c r="AL233" s="34"/>
      <c r="AM233" s="34"/>
      <c r="AN233" s="34"/>
      <c r="AO233" s="31"/>
      <c r="AP233" s="31"/>
      <c r="AQ233" s="31"/>
      <c r="AR233" s="31"/>
      <c r="AS233" s="31"/>
      <c r="AT233" s="34">
        <v>1543</v>
      </c>
      <c r="AU233" s="34"/>
      <c r="AV233" s="34"/>
      <c r="AW233" s="34"/>
      <c r="AX233" s="34"/>
      <c r="AY233" s="34">
        <v>1093</v>
      </c>
      <c r="AZ233" s="34"/>
      <c r="BA233" s="34"/>
      <c r="BB233" s="34"/>
      <c r="BC233" s="34"/>
      <c r="BD233" s="31"/>
      <c r="BE233" s="31"/>
      <c r="BF233" s="31"/>
      <c r="BG233" s="31"/>
      <c r="BH233" s="31"/>
      <c r="BI233" s="34">
        <v>1093</v>
      </c>
      <c r="BJ233" s="34"/>
      <c r="BK233" s="34"/>
      <c r="BL233" s="34"/>
      <c r="BM233" s="34"/>
      <c r="BN233" s="33">
        <v>-450</v>
      </c>
      <c r="BO233" s="33"/>
      <c r="BP233" s="33"/>
      <c r="BQ233" s="33"/>
      <c r="BR233" s="33"/>
      <c r="BS233" s="31"/>
      <c r="BT233" s="31"/>
      <c r="BU233" s="31"/>
      <c r="BV233" s="31"/>
      <c r="BW233" s="31"/>
      <c r="BX233" s="33">
        <v>-450</v>
      </c>
      <c r="BY233" s="33"/>
      <c r="BZ233" s="33"/>
      <c r="CA233" s="33"/>
      <c r="CB233" s="33"/>
    </row>
    <row r="234" spans="1:80" s="10" customFormat="1" ht="32.25" customHeight="1">
      <c r="A234" s="28">
        <v>2</v>
      </c>
      <c r="B234" s="28"/>
      <c r="C234" s="29" t="s">
        <v>182</v>
      </c>
      <c r="D234" s="29"/>
      <c r="E234" s="29"/>
      <c r="F234" s="29"/>
      <c r="G234" s="29"/>
      <c r="H234" s="29"/>
      <c r="I234" s="29"/>
      <c r="J234" s="29"/>
      <c r="K234" s="29"/>
      <c r="L234" s="29"/>
      <c r="M234" s="29"/>
      <c r="N234" s="29"/>
      <c r="O234" s="29"/>
      <c r="P234" s="29"/>
      <c r="Q234" s="29"/>
      <c r="R234" s="29"/>
      <c r="S234" s="29"/>
      <c r="T234" s="29"/>
      <c r="U234" s="29"/>
      <c r="V234" s="29"/>
      <c r="W234" s="29"/>
      <c r="X234" s="29"/>
      <c r="Y234" s="29" t="s">
        <v>180</v>
      </c>
      <c r="Z234" s="29"/>
      <c r="AA234" s="29"/>
      <c r="AB234" s="29" t="s">
        <v>181</v>
      </c>
      <c r="AC234" s="29"/>
      <c r="AD234" s="29"/>
      <c r="AE234" s="29"/>
      <c r="AF234" s="29"/>
      <c r="AG234" s="29"/>
      <c r="AH234" s="29"/>
      <c r="AI234" s="29"/>
      <c r="AJ234" s="34">
        <v>2682</v>
      </c>
      <c r="AK234" s="34"/>
      <c r="AL234" s="34"/>
      <c r="AM234" s="34"/>
      <c r="AN234" s="34"/>
      <c r="AO234" s="31"/>
      <c r="AP234" s="31"/>
      <c r="AQ234" s="31"/>
      <c r="AR234" s="31"/>
      <c r="AS234" s="31"/>
      <c r="AT234" s="34">
        <v>2682</v>
      </c>
      <c r="AU234" s="34"/>
      <c r="AV234" s="34"/>
      <c r="AW234" s="34"/>
      <c r="AX234" s="34"/>
      <c r="AY234" s="34">
        <v>1897</v>
      </c>
      <c r="AZ234" s="34"/>
      <c r="BA234" s="34"/>
      <c r="BB234" s="34"/>
      <c r="BC234" s="34"/>
      <c r="BD234" s="31"/>
      <c r="BE234" s="31"/>
      <c r="BF234" s="31"/>
      <c r="BG234" s="31"/>
      <c r="BH234" s="31"/>
      <c r="BI234" s="34">
        <v>1897</v>
      </c>
      <c r="BJ234" s="34"/>
      <c r="BK234" s="34"/>
      <c r="BL234" s="34"/>
      <c r="BM234" s="34"/>
      <c r="BN234" s="33">
        <v>-785</v>
      </c>
      <c r="BO234" s="33"/>
      <c r="BP234" s="33"/>
      <c r="BQ234" s="33"/>
      <c r="BR234" s="33"/>
      <c r="BS234" s="31"/>
      <c r="BT234" s="31"/>
      <c r="BU234" s="31"/>
      <c r="BV234" s="31"/>
      <c r="BW234" s="31"/>
      <c r="BX234" s="33">
        <v>-785</v>
      </c>
      <c r="BY234" s="33"/>
      <c r="BZ234" s="33"/>
      <c r="CA234" s="33"/>
      <c r="CB234" s="33"/>
    </row>
    <row r="235" spans="1:80" s="10" customFormat="1" ht="11.25" customHeight="1">
      <c r="A235" s="28">
        <v>3</v>
      </c>
      <c r="B235" s="28"/>
      <c r="C235" s="29" t="s">
        <v>183</v>
      </c>
      <c r="D235" s="29"/>
      <c r="E235" s="29"/>
      <c r="F235" s="29"/>
      <c r="G235" s="29"/>
      <c r="H235" s="29"/>
      <c r="I235" s="29"/>
      <c r="J235" s="29"/>
      <c r="K235" s="29"/>
      <c r="L235" s="29"/>
      <c r="M235" s="29"/>
      <c r="N235" s="29"/>
      <c r="O235" s="29"/>
      <c r="P235" s="29"/>
      <c r="Q235" s="29"/>
      <c r="R235" s="29"/>
      <c r="S235" s="29"/>
      <c r="T235" s="29"/>
      <c r="U235" s="29"/>
      <c r="V235" s="29"/>
      <c r="W235" s="29"/>
      <c r="X235" s="29"/>
      <c r="Y235" s="29" t="s">
        <v>180</v>
      </c>
      <c r="Z235" s="29"/>
      <c r="AA235" s="29"/>
      <c r="AB235" s="29" t="s">
        <v>181</v>
      </c>
      <c r="AC235" s="29"/>
      <c r="AD235" s="29"/>
      <c r="AE235" s="29"/>
      <c r="AF235" s="29"/>
      <c r="AG235" s="29"/>
      <c r="AH235" s="29"/>
      <c r="AI235" s="29"/>
      <c r="AJ235" s="34">
        <v>2135</v>
      </c>
      <c r="AK235" s="34"/>
      <c r="AL235" s="34"/>
      <c r="AM235" s="34"/>
      <c r="AN235" s="34"/>
      <c r="AO235" s="31"/>
      <c r="AP235" s="31"/>
      <c r="AQ235" s="31"/>
      <c r="AR235" s="31"/>
      <c r="AS235" s="31"/>
      <c r="AT235" s="34">
        <v>2135</v>
      </c>
      <c r="AU235" s="34"/>
      <c r="AV235" s="34"/>
      <c r="AW235" s="34"/>
      <c r="AX235" s="34"/>
      <c r="AY235" s="34">
        <v>1631</v>
      </c>
      <c r="AZ235" s="34"/>
      <c r="BA235" s="34"/>
      <c r="BB235" s="34"/>
      <c r="BC235" s="34"/>
      <c r="BD235" s="31"/>
      <c r="BE235" s="31"/>
      <c r="BF235" s="31"/>
      <c r="BG235" s="31"/>
      <c r="BH235" s="31"/>
      <c r="BI235" s="34">
        <v>1631</v>
      </c>
      <c r="BJ235" s="34"/>
      <c r="BK235" s="34"/>
      <c r="BL235" s="34"/>
      <c r="BM235" s="34"/>
      <c r="BN235" s="33">
        <v>-504</v>
      </c>
      <c r="BO235" s="33"/>
      <c r="BP235" s="33"/>
      <c r="BQ235" s="33"/>
      <c r="BR235" s="33"/>
      <c r="BS235" s="31"/>
      <c r="BT235" s="31"/>
      <c r="BU235" s="31"/>
      <c r="BV235" s="31"/>
      <c r="BW235" s="31"/>
      <c r="BX235" s="33">
        <v>-504</v>
      </c>
      <c r="BY235" s="33"/>
      <c r="BZ235" s="33"/>
      <c r="CA235" s="33"/>
      <c r="CB235" s="33"/>
    </row>
    <row r="236" spans="1:80" s="6" customFormat="1" ht="12" customHeight="1">
      <c r="A236" s="27" t="s">
        <v>83</v>
      </c>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c r="AC236" s="27"/>
      <c r="AD236" s="27"/>
      <c r="AE236" s="27"/>
      <c r="AF236" s="27"/>
      <c r="AG236" s="27"/>
      <c r="AH236" s="27"/>
      <c r="AI236" s="27"/>
      <c r="AJ236" s="27"/>
      <c r="AK236" s="27"/>
      <c r="AL236" s="27"/>
      <c r="AM236" s="27"/>
      <c r="AN236" s="27"/>
      <c r="AO236" s="27"/>
      <c r="AP236" s="27"/>
      <c r="AQ236" s="27"/>
      <c r="AR236" s="27"/>
      <c r="AS236" s="27"/>
      <c r="AT236" s="27"/>
      <c r="AU236" s="27"/>
      <c r="AV236" s="27"/>
      <c r="AW236" s="27"/>
      <c r="AX236" s="27"/>
      <c r="AY236" s="27"/>
      <c r="AZ236" s="27"/>
      <c r="BA236" s="27"/>
      <c r="BB236" s="27"/>
      <c r="BC236" s="27"/>
      <c r="BD236" s="27"/>
      <c r="BE236" s="27"/>
      <c r="BF236" s="27"/>
      <c r="BG236" s="27"/>
      <c r="BH236" s="27"/>
      <c r="BI236" s="27"/>
      <c r="BJ236" s="27"/>
      <c r="BK236" s="27"/>
      <c r="BL236" s="27"/>
      <c r="BM236" s="27"/>
      <c r="BN236" s="27"/>
      <c r="BO236" s="27"/>
      <c r="BP236" s="27"/>
      <c r="BQ236" s="27"/>
      <c r="BR236" s="27"/>
      <c r="BS236" s="27"/>
      <c r="BT236" s="27"/>
      <c r="BU236" s="27"/>
      <c r="BV236" s="27"/>
      <c r="BW236" s="27"/>
      <c r="BX236" s="27"/>
      <c r="BY236" s="27"/>
      <c r="BZ236" s="27"/>
      <c r="CA236" s="27"/>
      <c r="CB236" s="27"/>
    </row>
    <row r="237" spans="1:80" s="10" customFormat="1" ht="32.25" customHeight="1">
      <c r="A237" s="28">
        <v>1</v>
      </c>
      <c r="B237" s="28"/>
      <c r="C237" s="29" t="s">
        <v>184</v>
      </c>
      <c r="D237" s="29"/>
      <c r="E237" s="29"/>
      <c r="F237" s="29"/>
      <c r="G237" s="29"/>
      <c r="H237" s="29"/>
      <c r="I237" s="29"/>
      <c r="J237" s="29"/>
      <c r="K237" s="29"/>
      <c r="L237" s="29"/>
      <c r="M237" s="29"/>
      <c r="N237" s="29"/>
      <c r="O237" s="29"/>
      <c r="P237" s="29"/>
      <c r="Q237" s="29"/>
      <c r="R237" s="29"/>
      <c r="S237" s="29"/>
      <c r="T237" s="29"/>
      <c r="U237" s="29"/>
      <c r="V237" s="29"/>
      <c r="W237" s="29"/>
      <c r="X237" s="29"/>
      <c r="Y237" s="29" t="s">
        <v>95</v>
      </c>
      <c r="Z237" s="29"/>
      <c r="AA237" s="29"/>
      <c r="AB237" s="29" t="s">
        <v>86</v>
      </c>
      <c r="AC237" s="29"/>
      <c r="AD237" s="29"/>
      <c r="AE237" s="29"/>
      <c r="AF237" s="29"/>
      <c r="AG237" s="29"/>
      <c r="AH237" s="29"/>
      <c r="AI237" s="29"/>
      <c r="AJ237" s="34">
        <v>4000</v>
      </c>
      <c r="AK237" s="34"/>
      <c r="AL237" s="34"/>
      <c r="AM237" s="34"/>
      <c r="AN237" s="34"/>
      <c r="AO237" s="31"/>
      <c r="AP237" s="31"/>
      <c r="AQ237" s="31"/>
      <c r="AR237" s="31"/>
      <c r="AS237" s="31"/>
      <c r="AT237" s="34">
        <v>4000</v>
      </c>
      <c r="AU237" s="34"/>
      <c r="AV237" s="34"/>
      <c r="AW237" s="34"/>
      <c r="AX237" s="34"/>
      <c r="AY237" s="41">
        <v>3243.2101094032732</v>
      </c>
      <c r="AZ237" s="41"/>
      <c r="BA237" s="41"/>
      <c r="BB237" s="41"/>
      <c r="BC237" s="41"/>
      <c r="BD237" s="31"/>
      <c r="BE237" s="31"/>
      <c r="BF237" s="31"/>
      <c r="BG237" s="31"/>
      <c r="BH237" s="31"/>
      <c r="BI237" s="41">
        <f>AY237</f>
        <v>3243.2101094032732</v>
      </c>
      <c r="BJ237" s="41"/>
      <c r="BK237" s="41"/>
      <c r="BL237" s="41"/>
      <c r="BM237" s="41"/>
      <c r="BN237" s="41">
        <f>AY237-AJ237</f>
        <v>-756.78989059672676</v>
      </c>
      <c r="BO237" s="31"/>
      <c r="BP237" s="31"/>
      <c r="BQ237" s="31"/>
      <c r="BR237" s="31"/>
      <c r="BS237" s="41"/>
      <c r="BT237" s="41"/>
      <c r="BU237" s="41"/>
      <c r="BV237" s="41"/>
      <c r="BW237" s="41"/>
      <c r="BX237" s="41">
        <f>BN237</f>
        <v>-756.78989059672676</v>
      </c>
      <c r="BY237" s="31"/>
      <c r="BZ237" s="31"/>
      <c r="CA237" s="31"/>
      <c r="CB237" s="31"/>
    </row>
    <row r="238" spans="1:80" s="10" customFormat="1" ht="32.25" customHeight="1">
      <c r="A238" s="28">
        <v>2</v>
      </c>
      <c r="B238" s="28"/>
      <c r="C238" s="29" t="s">
        <v>185</v>
      </c>
      <c r="D238" s="29"/>
      <c r="E238" s="29"/>
      <c r="F238" s="29"/>
      <c r="G238" s="29"/>
      <c r="H238" s="29"/>
      <c r="I238" s="29"/>
      <c r="J238" s="29"/>
      <c r="K238" s="29"/>
      <c r="L238" s="29"/>
      <c r="M238" s="29"/>
      <c r="N238" s="29"/>
      <c r="O238" s="29"/>
      <c r="P238" s="29"/>
      <c r="Q238" s="29"/>
      <c r="R238" s="29"/>
      <c r="S238" s="29"/>
      <c r="T238" s="29"/>
      <c r="U238" s="29"/>
      <c r="V238" s="29"/>
      <c r="W238" s="29"/>
      <c r="X238" s="29"/>
      <c r="Y238" s="29" t="s">
        <v>95</v>
      </c>
      <c r="Z238" s="29"/>
      <c r="AA238" s="29"/>
      <c r="AB238" s="29" t="s">
        <v>86</v>
      </c>
      <c r="AC238" s="29"/>
      <c r="AD238" s="29"/>
      <c r="AE238" s="29"/>
      <c r="AF238" s="29"/>
      <c r="AG238" s="29"/>
      <c r="AH238" s="29"/>
      <c r="AI238" s="29"/>
      <c r="AJ238" s="34">
        <v>3000</v>
      </c>
      <c r="AK238" s="34"/>
      <c r="AL238" s="34"/>
      <c r="AM238" s="34"/>
      <c r="AN238" s="34"/>
      <c r="AO238" s="31"/>
      <c r="AP238" s="31"/>
      <c r="AQ238" s="31"/>
      <c r="AR238" s="31"/>
      <c r="AS238" s="31"/>
      <c r="AT238" s="34">
        <v>3000</v>
      </c>
      <c r="AU238" s="34"/>
      <c r="AV238" s="34"/>
      <c r="AW238" s="34"/>
      <c r="AX238" s="34"/>
      <c r="AY238" s="41">
        <v>2405.7238806068062</v>
      </c>
      <c r="AZ238" s="41"/>
      <c r="BA238" s="41"/>
      <c r="BB238" s="41"/>
      <c r="BC238" s="41"/>
      <c r="BD238" s="31"/>
      <c r="BE238" s="31"/>
      <c r="BF238" s="31"/>
      <c r="BG238" s="31"/>
      <c r="BH238" s="31"/>
      <c r="BI238" s="41">
        <f>AY238</f>
        <v>2405.7238806068062</v>
      </c>
      <c r="BJ238" s="41"/>
      <c r="BK238" s="41"/>
      <c r="BL238" s="41"/>
      <c r="BM238" s="41"/>
      <c r="BN238" s="41">
        <f>AY238-AJ238</f>
        <v>-594.27611939319377</v>
      </c>
      <c r="BO238" s="31"/>
      <c r="BP238" s="31"/>
      <c r="BQ238" s="31"/>
      <c r="BR238" s="31"/>
      <c r="BS238" s="41"/>
      <c r="BT238" s="41"/>
      <c r="BU238" s="41"/>
      <c r="BV238" s="41"/>
      <c r="BW238" s="41"/>
      <c r="BX238" s="41">
        <f>BN238</f>
        <v>-594.27611939319377</v>
      </c>
      <c r="BY238" s="31"/>
      <c r="BZ238" s="31"/>
      <c r="CA238" s="31"/>
      <c r="CB238" s="31"/>
    </row>
    <row r="239" spans="1:80" s="10" customFormat="1" ht="21.75" customHeight="1">
      <c r="A239" s="28">
        <v>3</v>
      </c>
      <c r="B239" s="28"/>
      <c r="C239" s="29" t="s">
        <v>186</v>
      </c>
      <c r="D239" s="29"/>
      <c r="E239" s="29"/>
      <c r="F239" s="29"/>
      <c r="G239" s="29"/>
      <c r="H239" s="29"/>
      <c r="I239" s="29"/>
      <c r="J239" s="29"/>
      <c r="K239" s="29"/>
      <c r="L239" s="29"/>
      <c r="M239" s="29"/>
      <c r="N239" s="29"/>
      <c r="O239" s="29"/>
      <c r="P239" s="29"/>
      <c r="Q239" s="29"/>
      <c r="R239" s="29"/>
      <c r="S239" s="29"/>
      <c r="T239" s="29"/>
      <c r="U239" s="29"/>
      <c r="V239" s="29"/>
      <c r="W239" s="29"/>
      <c r="X239" s="29"/>
      <c r="Y239" s="29" t="s">
        <v>95</v>
      </c>
      <c r="Z239" s="29"/>
      <c r="AA239" s="29"/>
      <c r="AB239" s="29" t="s">
        <v>86</v>
      </c>
      <c r="AC239" s="29"/>
      <c r="AD239" s="29"/>
      <c r="AE239" s="29"/>
      <c r="AF239" s="29"/>
      <c r="AG239" s="29"/>
      <c r="AH239" s="29"/>
      <c r="AI239" s="29"/>
      <c r="AJ239" s="34">
        <v>1000</v>
      </c>
      <c r="AK239" s="34"/>
      <c r="AL239" s="34"/>
      <c r="AM239" s="34"/>
      <c r="AN239" s="34"/>
      <c r="AO239" s="31"/>
      <c r="AP239" s="31"/>
      <c r="AQ239" s="31"/>
      <c r="AR239" s="31"/>
      <c r="AS239" s="31"/>
      <c r="AT239" s="34">
        <v>1000</v>
      </c>
      <c r="AU239" s="34"/>
      <c r="AV239" s="34"/>
      <c r="AW239" s="34"/>
      <c r="AX239" s="34"/>
      <c r="AY239" s="41">
        <v>852.2851697118333</v>
      </c>
      <c r="AZ239" s="41"/>
      <c r="BA239" s="41"/>
      <c r="BB239" s="41"/>
      <c r="BC239" s="41"/>
      <c r="BD239" s="31"/>
      <c r="BE239" s="31"/>
      <c r="BF239" s="31"/>
      <c r="BG239" s="31"/>
      <c r="BH239" s="31"/>
      <c r="BI239" s="41">
        <f>AY239</f>
        <v>852.2851697118333</v>
      </c>
      <c r="BJ239" s="41"/>
      <c r="BK239" s="41"/>
      <c r="BL239" s="41"/>
      <c r="BM239" s="41"/>
      <c r="BN239" s="41">
        <f>AY239-AJ239</f>
        <v>-147.7148302881667</v>
      </c>
      <c r="BO239" s="31"/>
      <c r="BP239" s="31"/>
      <c r="BQ239" s="31"/>
      <c r="BR239" s="31"/>
      <c r="BS239" s="41"/>
      <c r="BT239" s="41"/>
      <c r="BU239" s="41"/>
      <c r="BV239" s="41"/>
      <c r="BW239" s="41"/>
      <c r="BX239" s="41">
        <f>BN239</f>
        <v>-147.7148302881667</v>
      </c>
      <c r="BY239" s="31"/>
      <c r="BZ239" s="31"/>
      <c r="CA239" s="31"/>
      <c r="CB239" s="31"/>
    </row>
    <row r="240" spans="1:80" s="6" customFormat="1" ht="12" customHeight="1">
      <c r="A240" s="27" t="s">
        <v>89</v>
      </c>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c r="AC240" s="27"/>
      <c r="AD240" s="27"/>
      <c r="AE240" s="27"/>
      <c r="AF240" s="27"/>
      <c r="AG240" s="27"/>
      <c r="AH240" s="27"/>
      <c r="AI240" s="27"/>
      <c r="AJ240" s="27"/>
      <c r="AK240" s="27"/>
      <c r="AL240" s="27"/>
      <c r="AM240" s="27"/>
      <c r="AN240" s="27"/>
      <c r="AO240" s="27"/>
      <c r="AP240" s="27"/>
      <c r="AQ240" s="27"/>
      <c r="AR240" s="27"/>
      <c r="AS240" s="27"/>
      <c r="AT240" s="27"/>
      <c r="AU240" s="27"/>
      <c r="AV240" s="27"/>
      <c r="AW240" s="27"/>
      <c r="AX240" s="27"/>
      <c r="AY240" s="27"/>
      <c r="AZ240" s="27"/>
      <c r="BA240" s="27"/>
      <c r="BB240" s="27"/>
      <c r="BC240" s="27"/>
      <c r="BD240" s="27"/>
      <c r="BE240" s="27"/>
      <c r="BF240" s="27"/>
      <c r="BG240" s="27"/>
      <c r="BH240" s="27"/>
      <c r="BI240" s="27"/>
      <c r="BJ240" s="27"/>
      <c r="BK240" s="27"/>
      <c r="BL240" s="27"/>
      <c r="BM240" s="27"/>
      <c r="BN240" s="27"/>
      <c r="BO240" s="27"/>
      <c r="BP240" s="27"/>
      <c r="BQ240" s="27"/>
      <c r="BR240" s="27"/>
      <c r="BS240" s="27"/>
      <c r="BT240" s="27"/>
      <c r="BU240" s="27"/>
      <c r="BV240" s="27"/>
      <c r="BW240" s="27"/>
      <c r="BX240" s="27"/>
      <c r="BY240" s="27"/>
      <c r="BZ240" s="27"/>
      <c r="CA240" s="27"/>
      <c r="CB240" s="27"/>
    </row>
    <row r="241" spans="1:80" s="10" customFormat="1" ht="21.75" customHeight="1">
      <c r="A241" s="28">
        <v>1</v>
      </c>
      <c r="B241" s="28"/>
      <c r="C241" s="29" t="s">
        <v>187</v>
      </c>
      <c r="D241" s="29"/>
      <c r="E241" s="29"/>
      <c r="F241" s="29"/>
      <c r="G241" s="29"/>
      <c r="H241" s="29"/>
      <c r="I241" s="29"/>
      <c r="J241" s="29"/>
      <c r="K241" s="29"/>
      <c r="L241" s="29"/>
      <c r="M241" s="29"/>
      <c r="N241" s="29"/>
      <c r="O241" s="29"/>
      <c r="P241" s="29"/>
      <c r="Q241" s="29"/>
      <c r="R241" s="29"/>
      <c r="S241" s="29"/>
      <c r="T241" s="29"/>
      <c r="U241" s="29"/>
      <c r="V241" s="29"/>
      <c r="W241" s="29"/>
      <c r="X241" s="29"/>
      <c r="Y241" s="29" t="s">
        <v>91</v>
      </c>
      <c r="Z241" s="29"/>
      <c r="AA241" s="29"/>
      <c r="AB241" s="29" t="s">
        <v>86</v>
      </c>
      <c r="AC241" s="29"/>
      <c r="AD241" s="29"/>
      <c r="AE241" s="29"/>
      <c r="AF241" s="29"/>
      <c r="AG241" s="29"/>
      <c r="AH241" s="29"/>
      <c r="AI241" s="29"/>
      <c r="AJ241" s="33">
        <v>100</v>
      </c>
      <c r="AK241" s="33"/>
      <c r="AL241" s="33"/>
      <c r="AM241" s="33"/>
      <c r="AN241" s="33"/>
      <c r="AO241" s="31"/>
      <c r="AP241" s="31"/>
      <c r="AQ241" s="31"/>
      <c r="AR241" s="31"/>
      <c r="AS241" s="31"/>
      <c r="AT241" s="33">
        <v>100</v>
      </c>
      <c r="AU241" s="33"/>
      <c r="AV241" s="33"/>
      <c r="AW241" s="33"/>
      <c r="AX241" s="33"/>
      <c r="AY241" s="30">
        <v>72.656999999999996</v>
      </c>
      <c r="AZ241" s="30"/>
      <c r="BA241" s="30"/>
      <c r="BB241" s="30"/>
      <c r="BC241" s="30"/>
      <c r="BD241" s="31"/>
      <c r="BE241" s="31"/>
      <c r="BF241" s="31"/>
      <c r="BG241" s="31"/>
      <c r="BH241" s="31"/>
      <c r="BI241" s="30">
        <v>72.656999999999996</v>
      </c>
      <c r="BJ241" s="30"/>
      <c r="BK241" s="30"/>
      <c r="BL241" s="30"/>
      <c r="BM241" s="30"/>
      <c r="BN241" s="30">
        <v>-27.343</v>
      </c>
      <c r="BO241" s="30"/>
      <c r="BP241" s="30"/>
      <c r="BQ241" s="30"/>
      <c r="BR241" s="30"/>
      <c r="BS241" s="31"/>
      <c r="BT241" s="31"/>
      <c r="BU241" s="31"/>
      <c r="BV241" s="31"/>
      <c r="BW241" s="31"/>
      <c r="BX241" s="30">
        <v>-27.343</v>
      </c>
      <c r="BY241" s="30"/>
      <c r="BZ241" s="30"/>
      <c r="CA241" s="30"/>
      <c r="CB241" s="30"/>
    </row>
    <row r="242" spans="1:80" s="6" customFormat="1" ht="11.25" customHeight="1">
      <c r="A242" s="37" t="s">
        <v>66</v>
      </c>
      <c r="B242" s="37"/>
      <c r="C242" s="37"/>
      <c r="D242" s="37"/>
      <c r="E242" s="37"/>
      <c r="F242" s="37"/>
      <c r="G242" s="37"/>
      <c r="H242" s="37"/>
      <c r="I242" s="37"/>
      <c r="J242" s="37"/>
      <c r="K242" s="37"/>
      <c r="L242" s="37"/>
      <c r="M242" s="37"/>
      <c r="N242" s="37"/>
      <c r="O242" s="37"/>
      <c r="P242" s="37"/>
      <c r="Q242" s="37"/>
      <c r="R242" s="37"/>
      <c r="S242" s="37"/>
      <c r="T242" s="37"/>
      <c r="U242" s="37"/>
      <c r="V242" s="37"/>
      <c r="W242" s="37"/>
      <c r="X242" s="37"/>
      <c r="Y242" s="37"/>
      <c r="Z242" s="37"/>
      <c r="AA242" s="37"/>
      <c r="AB242" s="37"/>
      <c r="AC242" s="37"/>
      <c r="AD242" s="37"/>
      <c r="AE242" s="37"/>
      <c r="AF242" s="37"/>
      <c r="AG242" s="37"/>
      <c r="AH242" s="37"/>
      <c r="AI242" s="37"/>
      <c r="AJ242" s="37"/>
      <c r="AK242" s="37"/>
      <c r="AL242" s="37"/>
      <c r="AM242" s="37"/>
      <c r="AN242" s="37"/>
      <c r="AO242" s="37"/>
      <c r="AP242" s="37"/>
      <c r="AQ242" s="37"/>
      <c r="AR242" s="37"/>
      <c r="AS242" s="37"/>
      <c r="AT242" s="37"/>
      <c r="AU242" s="37"/>
      <c r="AV242" s="37"/>
      <c r="AW242" s="37"/>
      <c r="AX242" s="37"/>
      <c r="AY242" s="37"/>
      <c r="AZ242" s="37"/>
      <c r="BA242" s="37"/>
      <c r="BB242" s="37"/>
      <c r="BC242" s="37"/>
      <c r="BD242" s="37"/>
      <c r="BE242" s="37"/>
      <c r="BF242" s="37"/>
      <c r="BG242" s="37"/>
      <c r="BH242" s="37"/>
      <c r="BI242" s="37"/>
      <c r="BJ242" s="37"/>
      <c r="BK242" s="37"/>
      <c r="BL242" s="37"/>
      <c r="BM242" s="37"/>
      <c r="BN242" s="37"/>
      <c r="BO242" s="37"/>
      <c r="BP242" s="37"/>
      <c r="BQ242" s="37"/>
      <c r="BR242" s="37"/>
      <c r="BS242" s="37"/>
      <c r="BT242" s="37"/>
      <c r="BU242" s="37"/>
      <c r="BV242" s="37"/>
      <c r="BW242" s="37"/>
      <c r="BX242" s="37"/>
      <c r="BY242" s="37"/>
      <c r="BZ242" s="37"/>
      <c r="CA242" s="37"/>
      <c r="CB242" s="37"/>
    </row>
    <row r="243" spans="1:80" s="6" customFormat="1" ht="11.25" customHeight="1">
      <c r="A243" s="38" t="s">
        <v>188</v>
      </c>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c r="Z243" s="38"/>
      <c r="AA243" s="38"/>
      <c r="AB243" s="38"/>
      <c r="AC243" s="38"/>
      <c r="AD243" s="38"/>
      <c r="AE243" s="38"/>
      <c r="AF243" s="38"/>
      <c r="AG243" s="38"/>
      <c r="AH243" s="38"/>
      <c r="AI243" s="38"/>
      <c r="AJ243" s="38"/>
      <c r="AK243" s="38"/>
      <c r="AL243" s="38"/>
      <c r="AM243" s="38"/>
      <c r="AN243" s="38"/>
      <c r="AO243" s="38"/>
      <c r="AP243" s="38"/>
      <c r="AQ243" s="38"/>
      <c r="AR243" s="38"/>
      <c r="AS243" s="38"/>
      <c r="AT243" s="38"/>
      <c r="AU243" s="38"/>
      <c r="AV243" s="38"/>
      <c r="AW243" s="38"/>
      <c r="AX243" s="38"/>
      <c r="AY243" s="38"/>
      <c r="AZ243" s="38"/>
      <c r="BA243" s="38"/>
      <c r="BB243" s="38"/>
      <c r="BC243" s="38"/>
      <c r="BD243" s="38"/>
      <c r="BE243" s="38"/>
      <c r="BF243" s="38"/>
      <c r="BG243" s="38"/>
      <c r="BH243" s="38"/>
      <c r="BI243" s="38"/>
      <c r="BJ243" s="38"/>
      <c r="BK243" s="38"/>
      <c r="BL243" s="38"/>
      <c r="BM243" s="38"/>
      <c r="BN243" s="38"/>
      <c r="BO243" s="38"/>
      <c r="BP243" s="38"/>
      <c r="BQ243" s="38"/>
      <c r="BR243" s="38"/>
      <c r="BS243" s="38"/>
      <c r="BT243" s="38"/>
      <c r="BU243" s="38"/>
      <c r="BV243" s="38"/>
      <c r="BW243" s="38"/>
      <c r="BX243" s="38"/>
      <c r="BY243" s="38"/>
      <c r="BZ243" s="38"/>
      <c r="CA243" s="38"/>
      <c r="CB243" s="38"/>
    </row>
    <row r="244" spans="1:80" s="6" customFormat="1" ht="24.75" customHeight="1">
      <c r="A244" s="39">
        <v>7</v>
      </c>
      <c r="B244" s="39"/>
      <c r="C244" s="40" t="s">
        <v>45</v>
      </c>
      <c r="D244" s="40"/>
      <c r="E244" s="40"/>
      <c r="F244" s="40"/>
      <c r="G244" s="40"/>
      <c r="H244" s="40"/>
      <c r="I244" s="40"/>
      <c r="J244" s="40"/>
      <c r="K244" s="40"/>
      <c r="L244" s="40"/>
      <c r="M244" s="40"/>
      <c r="N244" s="40"/>
      <c r="O244" s="40"/>
      <c r="P244" s="40"/>
      <c r="Q244" s="40"/>
      <c r="R244" s="40"/>
      <c r="S244" s="40"/>
      <c r="T244" s="40"/>
      <c r="U244" s="40"/>
      <c r="V244" s="40"/>
      <c r="W244" s="40"/>
      <c r="X244" s="40"/>
      <c r="Y244" s="40"/>
      <c r="Z244" s="40"/>
      <c r="AA244" s="40"/>
      <c r="AB244" s="40"/>
      <c r="AC244" s="40"/>
      <c r="AD244" s="40"/>
      <c r="AE244" s="40"/>
      <c r="AF244" s="40"/>
      <c r="AG244" s="40"/>
      <c r="AH244" s="40"/>
      <c r="AI244" s="40"/>
      <c r="AJ244" s="40"/>
      <c r="AK244" s="40"/>
      <c r="AL244" s="40"/>
      <c r="AM244" s="40"/>
      <c r="AN244" s="40"/>
      <c r="AO244" s="40"/>
      <c r="AP244" s="40"/>
      <c r="AQ244" s="40"/>
      <c r="AR244" s="40"/>
      <c r="AS244" s="40"/>
      <c r="AT244" s="40"/>
      <c r="AU244" s="40"/>
      <c r="AV244" s="40"/>
      <c r="AW244" s="40"/>
      <c r="AX244" s="40"/>
      <c r="AY244" s="40"/>
      <c r="AZ244" s="40"/>
      <c r="BA244" s="40"/>
      <c r="BB244" s="40"/>
      <c r="BC244" s="40"/>
      <c r="BD244" s="40"/>
      <c r="BE244" s="40"/>
      <c r="BF244" s="40"/>
      <c r="BG244" s="40"/>
      <c r="BH244" s="40"/>
      <c r="BI244" s="40"/>
      <c r="BJ244" s="40"/>
      <c r="BK244" s="40"/>
      <c r="BL244" s="40"/>
      <c r="BM244" s="40"/>
      <c r="BN244" s="40"/>
      <c r="BO244" s="40"/>
      <c r="BP244" s="40"/>
      <c r="BQ244" s="40"/>
      <c r="BR244" s="40"/>
      <c r="BS244" s="40"/>
      <c r="BT244" s="40"/>
      <c r="BU244" s="40"/>
      <c r="BV244" s="40"/>
      <c r="BW244" s="40"/>
      <c r="BX244" s="40"/>
      <c r="BY244" s="40"/>
      <c r="BZ244" s="40"/>
      <c r="CA244" s="40"/>
      <c r="CB244" s="40"/>
    </row>
    <row r="245" spans="1:80" s="6" customFormat="1" ht="12" customHeight="1">
      <c r="A245" s="27" t="s">
        <v>62</v>
      </c>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c r="AC245" s="27"/>
      <c r="AD245" s="27"/>
      <c r="AE245" s="27"/>
      <c r="AF245" s="27"/>
      <c r="AG245" s="27"/>
      <c r="AH245" s="27"/>
      <c r="AI245" s="27"/>
      <c r="AJ245" s="27"/>
      <c r="AK245" s="27"/>
      <c r="AL245" s="27"/>
      <c r="AM245" s="27"/>
      <c r="AN245" s="27"/>
      <c r="AO245" s="27"/>
      <c r="AP245" s="27"/>
      <c r="AQ245" s="27"/>
      <c r="AR245" s="27"/>
      <c r="AS245" s="27"/>
      <c r="AT245" s="27"/>
      <c r="AU245" s="27"/>
      <c r="AV245" s="27"/>
      <c r="AW245" s="27"/>
      <c r="AX245" s="27"/>
      <c r="AY245" s="27"/>
      <c r="AZ245" s="27"/>
      <c r="BA245" s="27"/>
      <c r="BB245" s="27"/>
      <c r="BC245" s="27"/>
      <c r="BD245" s="27"/>
      <c r="BE245" s="27"/>
      <c r="BF245" s="27"/>
      <c r="BG245" s="27"/>
      <c r="BH245" s="27"/>
      <c r="BI245" s="27"/>
      <c r="BJ245" s="27"/>
      <c r="BK245" s="27"/>
      <c r="BL245" s="27"/>
      <c r="BM245" s="27"/>
      <c r="BN245" s="27"/>
      <c r="BO245" s="27"/>
      <c r="BP245" s="27"/>
      <c r="BQ245" s="27"/>
      <c r="BR245" s="27"/>
      <c r="BS245" s="27"/>
      <c r="BT245" s="27"/>
      <c r="BU245" s="27"/>
      <c r="BV245" s="27"/>
      <c r="BW245" s="27"/>
      <c r="BX245" s="27"/>
      <c r="BY245" s="27"/>
      <c r="BZ245" s="27"/>
      <c r="CA245" s="27"/>
      <c r="CB245" s="27"/>
    </row>
    <row r="246" spans="1:80" s="10" customFormat="1" ht="53.25" customHeight="1">
      <c r="A246" s="28">
        <v>1</v>
      </c>
      <c r="B246" s="28"/>
      <c r="C246" s="29" t="s">
        <v>189</v>
      </c>
      <c r="D246" s="29"/>
      <c r="E246" s="29"/>
      <c r="F246" s="29"/>
      <c r="G246" s="29"/>
      <c r="H246" s="29"/>
      <c r="I246" s="29"/>
      <c r="J246" s="29"/>
      <c r="K246" s="29"/>
      <c r="L246" s="29"/>
      <c r="M246" s="29"/>
      <c r="N246" s="29"/>
      <c r="O246" s="29"/>
      <c r="P246" s="29"/>
      <c r="Q246" s="29"/>
      <c r="R246" s="29"/>
      <c r="S246" s="29"/>
      <c r="T246" s="29"/>
      <c r="U246" s="29"/>
      <c r="V246" s="29"/>
      <c r="W246" s="29"/>
      <c r="X246" s="29"/>
      <c r="Y246" s="29" t="s">
        <v>95</v>
      </c>
      <c r="Z246" s="29"/>
      <c r="AA246" s="29"/>
      <c r="AB246" s="29" t="s">
        <v>174</v>
      </c>
      <c r="AC246" s="29"/>
      <c r="AD246" s="29"/>
      <c r="AE246" s="29"/>
      <c r="AF246" s="29"/>
      <c r="AG246" s="29"/>
      <c r="AH246" s="29"/>
      <c r="AI246" s="29"/>
      <c r="AJ246" s="34">
        <v>25724220</v>
      </c>
      <c r="AK246" s="34"/>
      <c r="AL246" s="34"/>
      <c r="AM246" s="34"/>
      <c r="AN246" s="34"/>
      <c r="AO246" s="31"/>
      <c r="AP246" s="31"/>
      <c r="AQ246" s="31"/>
      <c r="AR246" s="31"/>
      <c r="AS246" s="31"/>
      <c r="AT246" s="34">
        <v>25724220</v>
      </c>
      <c r="AU246" s="34"/>
      <c r="AV246" s="34"/>
      <c r="AW246" s="34"/>
      <c r="AX246" s="34"/>
      <c r="AY246" s="41">
        <v>24048813.66</v>
      </c>
      <c r="AZ246" s="41"/>
      <c r="BA246" s="41"/>
      <c r="BB246" s="41"/>
      <c r="BC246" s="41"/>
      <c r="BD246" s="31"/>
      <c r="BE246" s="31"/>
      <c r="BF246" s="31"/>
      <c r="BG246" s="31"/>
      <c r="BH246" s="31"/>
      <c r="BI246" s="41">
        <v>24048813.66</v>
      </c>
      <c r="BJ246" s="41"/>
      <c r="BK246" s="41"/>
      <c r="BL246" s="41"/>
      <c r="BM246" s="41"/>
      <c r="BN246" s="41">
        <v>-1675406.34</v>
      </c>
      <c r="BO246" s="41"/>
      <c r="BP246" s="41"/>
      <c r="BQ246" s="41"/>
      <c r="BR246" s="41"/>
      <c r="BS246" s="31"/>
      <c r="BT246" s="31"/>
      <c r="BU246" s="31"/>
      <c r="BV246" s="31"/>
      <c r="BW246" s="31"/>
      <c r="BX246" s="41">
        <v>-1675406.34</v>
      </c>
      <c r="BY246" s="41"/>
      <c r="BZ246" s="41"/>
      <c r="CA246" s="41"/>
      <c r="CB246" s="41"/>
    </row>
    <row r="247" spans="1:80" s="6" customFormat="1" ht="12" customHeight="1">
      <c r="A247" s="27" t="s">
        <v>77</v>
      </c>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c r="AC247" s="27"/>
      <c r="AD247" s="27"/>
      <c r="AE247" s="27"/>
      <c r="AF247" s="27"/>
      <c r="AG247" s="27"/>
      <c r="AH247" s="27"/>
      <c r="AI247" s="27"/>
      <c r="AJ247" s="27"/>
      <c r="AK247" s="27"/>
      <c r="AL247" s="27"/>
      <c r="AM247" s="27"/>
      <c r="AN247" s="27"/>
      <c r="AO247" s="27"/>
      <c r="AP247" s="27"/>
      <c r="AQ247" s="27"/>
      <c r="AR247" s="27"/>
      <c r="AS247" s="27"/>
      <c r="AT247" s="27"/>
      <c r="AU247" s="27"/>
      <c r="AV247" s="27"/>
      <c r="AW247" s="27"/>
      <c r="AX247" s="27"/>
      <c r="AY247" s="27"/>
      <c r="AZ247" s="27"/>
      <c r="BA247" s="27"/>
      <c r="BB247" s="27"/>
      <c r="BC247" s="27"/>
      <c r="BD247" s="27"/>
      <c r="BE247" s="27"/>
      <c r="BF247" s="27"/>
      <c r="BG247" s="27"/>
      <c r="BH247" s="27"/>
      <c r="BI247" s="27"/>
      <c r="BJ247" s="27"/>
      <c r="BK247" s="27"/>
      <c r="BL247" s="27"/>
      <c r="BM247" s="27"/>
      <c r="BN247" s="27"/>
      <c r="BO247" s="27"/>
      <c r="BP247" s="27"/>
      <c r="BQ247" s="27"/>
      <c r="BR247" s="27"/>
      <c r="BS247" s="27"/>
      <c r="BT247" s="27"/>
      <c r="BU247" s="27"/>
      <c r="BV247" s="27"/>
      <c r="BW247" s="27"/>
      <c r="BX247" s="27"/>
      <c r="BY247" s="27"/>
      <c r="BZ247" s="27"/>
      <c r="CA247" s="27"/>
      <c r="CB247" s="27"/>
    </row>
    <row r="248" spans="1:80" s="10" customFormat="1" ht="32.25" customHeight="1">
      <c r="A248" s="28">
        <v>1</v>
      </c>
      <c r="B248" s="28"/>
      <c r="C248" s="29" t="s">
        <v>190</v>
      </c>
      <c r="D248" s="29"/>
      <c r="E248" s="29"/>
      <c r="F248" s="29"/>
      <c r="G248" s="29"/>
      <c r="H248" s="29"/>
      <c r="I248" s="29"/>
      <c r="J248" s="29"/>
      <c r="K248" s="29"/>
      <c r="L248" s="29"/>
      <c r="M248" s="29"/>
      <c r="N248" s="29"/>
      <c r="O248" s="29"/>
      <c r="P248" s="29"/>
      <c r="Q248" s="29"/>
      <c r="R248" s="29"/>
      <c r="S248" s="29"/>
      <c r="T248" s="29"/>
      <c r="U248" s="29"/>
      <c r="V248" s="29"/>
      <c r="W248" s="29"/>
      <c r="X248" s="29"/>
      <c r="Y248" s="29" t="s">
        <v>191</v>
      </c>
      <c r="Z248" s="29"/>
      <c r="AA248" s="29"/>
      <c r="AB248" s="29" t="s">
        <v>181</v>
      </c>
      <c r="AC248" s="29"/>
      <c r="AD248" s="29"/>
      <c r="AE248" s="29"/>
      <c r="AF248" s="29"/>
      <c r="AG248" s="29"/>
      <c r="AH248" s="29"/>
      <c r="AI248" s="29"/>
      <c r="AJ248" s="34">
        <v>105029</v>
      </c>
      <c r="AK248" s="34"/>
      <c r="AL248" s="34"/>
      <c r="AM248" s="34"/>
      <c r="AN248" s="34"/>
      <c r="AO248" s="31"/>
      <c r="AP248" s="31"/>
      <c r="AQ248" s="31"/>
      <c r="AR248" s="31"/>
      <c r="AS248" s="31"/>
      <c r="AT248" s="34">
        <v>105029</v>
      </c>
      <c r="AU248" s="34"/>
      <c r="AV248" s="34"/>
      <c r="AW248" s="34"/>
      <c r="AX248" s="34"/>
      <c r="AY248" s="35">
        <v>108010.7</v>
      </c>
      <c r="AZ248" s="35"/>
      <c r="BA248" s="35"/>
      <c r="BB248" s="35"/>
      <c r="BC248" s="35"/>
      <c r="BD248" s="31"/>
      <c r="BE248" s="31"/>
      <c r="BF248" s="31"/>
      <c r="BG248" s="31"/>
      <c r="BH248" s="31"/>
      <c r="BI248" s="36">
        <v>108010.7</v>
      </c>
      <c r="BJ248" s="36"/>
      <c r="BK248" s="36"/>
      <c r="BL248" s="36"/>
      <c r="BM248" s="36"/>
      <c r="BN248" s="36">
        <v>2981.7</v>
      </c>
      <c r="BO248" s="36"/>
      <c r="BP248" s="36"/>
      <c r="BQ248" s="36"/>
      <c r="BR248" s="36"/>
      <c r="BS248" s="31"/>
      <c r="BT248" s="31"/>
      <c r="BU248" s="31"/>
      <c r="BV248" s="31"/>
      <c r="BW248" s="31"/>
      <c r="BX248" s="36">
        <v>2981.7</v>
      </c>
      <c r="BY248" s="36"/>
      <c r="BZ248" s="36"/>
      <c r="CA248" s="36"/>
      <c r="CB248" s="36"/>
    </row>
    <row r="249" spans="1:80" s="10" customFormat="1" ht="11.25" customHeight="1">
      <c r="A249" s="28">
        <v>2</v>
      </c>
      <c r="B249" s="28"/>
      <c r="C249" s="29" t="s">
        <v>192</v>
      </c>
      <c r="D249" s="29"/>
      <c r="E249" s="29"/>
      <c r="F249" s="29"/>
      <c r="G249" s="29"/>
      <c r="H249" s="29"/>
      <c r="I249" s="29"/>
      <c r="J249" s="29"/>
      <c r="K249" s="29"/>
      <c r="L249" s="29"/>
      <c r="M249" s="29"/>
      <c r="N249" s="29"/>
      <c r="O249" s="29"/>
      <c r="P249" s="29"/>
      <c r="Q249" s="29"/>
      <c r="R249" s="29"/>
      <c r="S249" s="29"/>
      <c r="T249" s="29"/>
      <c r="U249" s="29"/>
      <c r="V249" s="29"/>
      <c r="W249" s="29"/>
      <c r="X249" s="29"/>
      <c r="Y249" s="29" t="s">
        <v>111</v>
      </c>
      <c r="Z249" s="29"/>
      <c r="AA249" s="29"/>
      <c r="AB249" s="29" t="s">
        <v>72</v>
      </c>
      <c r="AC249" s="29"/>
      <c r="AD249" s="29"/>
      <c r="AE249" s="29"/>
      <c r="AF249" s="29"/>
      <c r="AG249" s="29"/>
      <c r="AH249" s="29"/>
      <c r="AI249" s="29"/>
      <c r="AJ249" s="33">
        <v>38</v>
      </c>
      <c r="AK249" s="33"/>
      <c r="AL249" s="33"/>
      <c r="AM249" s="33"/>
      <c r="AN249" s="33"/>
      <c r="AO249" s="31"/>
      <c r="AP249" s="31"/>
      <c r="AQ249" s="31"/>
      <c r="AR249" s="31"/>
      <c r="AS249" s="31"/>
      <c r="AT249" s="33">
        <v>38</v>
      </c>
      <c r="AU249" s="33"/>
      <c r="AV249" s="33"/>
      <c r="AW249" s="33"/>
      <c r="AX249" s="33"/>
      <c r="AY249" s="33">
        <v>38</v>
      </c>
      <c r="AZ249" s="33"/>
      <c r="BA249" s="33"/>
      <c r="BB249" s="33"/>
      <c r="BC249" s="33"/>
      <c r="BD249" s="31"/>
      <c r="BE249" s="31"/>
      <c r="BF249" s="31"/>
      <c r="BG249" s="31"/>
      <c r="BH249" s="31"/>
      <c r="BI249" s="33">
        <v>38</v>
      </c>
      <c r="BJ249" s="33"/>
      <c r="BK249" s="33"/>
      <c r="BL249" s="33"/>
      <c r="BM249" s="33"/>
      <c r="BN249" s="31"/>
      <c r="BO249" s="31"/>
      <c r="BP249" s="31"/>
      <c r="BQ249" s="31"/>
      <c r="BR249" s="31"/>
      <c r="BS249" s="31"/>
      <c r="BT249" s="31"/>
      <c r="BU249" s="31"/>
      <c r="BV249" s="31"/>
      <c r="BW249" s="31"/>
      <c r="BX249" s="31"/>
      <c r="BY249" s="31"/>
      <c r="BZ249" s="31"/>
      <c r="CA249" s="31"/>
      <c r="CB249" s="31"/>
    </row>
    <row r="250" spans="1:80" s="6" customFormat="1" ht="12" customHeight="1">
      <c r="A250" s="27" t="s">
        <v>83</v>
      </c>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c r="AC250" s="27"/>
      <c r="AD250" s="27"/>
      <c r="AE250" s="27"/>
      <c r="AF250" s="27"/>
      <c r="AG250" s="27"/>
      <c r="AH250" s="27"/>
      <c r="AI250" s="27"/>
      <c r="AJ250" s="27"/>
      <c r="AK250" s="27"/>
      <c r="AL250" s="27"/>
      <c r="AM250" s="27"/>
      <c r="AN250" s="27"/>
      <c r="AO250" s="27"/>
      <c r="AP250" s="27"/>
      <c r="AQ250" s="27"/>
      <c r="AR250" s="27"/>
      <c r="AS250" s="27"/>
      <c r="AT250" s="27"/>
      <c r="AU250" s="27"/>
      <c r="AV250" s="27"/>
      <c r="AW250" s="27"/>
      <c r="AX250" s="27"/>
      <c r="AY250" s="27"/>
      <c r="AZ250" s="27"/>
      <c r="BA250" s="27"/>
      <c r="BB250" s="27"/>
      <c r="BC250" s="27"/>
      <c r="BD250" s="27"/>
      <c r="BE250" s="27"/>
      <c r="BF250" s="27"/>
      <c r="BG250" s="27"/>
      <c r="BH250" s="27"/>
      <c r="BI250" s="27"/>
      <c r="BJ250" s="27"/>
      <c r="BK250" s="27"/>
      <c r="BL250" s="27"/>
      <c r="BM250" s="27"/>
      <c r="BN250" s="27"/>
      <c r="BO250" s="27"/>
      <c r="BP250" s="27"/>
      <c r="BQ250" s="27"/>
      <c r="BR250" s="27"/>
      <c r="BS250" s="27"/>
      <c r="BT250" s="27"/>
      <c r="BU250" s="27"/>
      <c r="BV250" s="27"/>
      <c r="BW250" s="27"/>
      <c r="BX250" s="27"/>
      <c r="BY250" s="27"/>
      <c r="BZ250" s="27"/>
      <c r="CA250" s="27"/>
      <c r="CB250" s="27"/>
    </row>
    <row r="251" spans="1:80" s="10" customFormat="1" ht="11.25" customHeight="1">
      <c r="A251" s="28">
        <v>1</v>
      </c>
      <c r="B251" s="28"/>
      <c r="C251" s="29" t="s">
        <v>193</v>
      </c>
      <c r="D251" s="29"/>
      <c r="E251" s="29"/>
      <c r="F251" s="29"/>
      <c r="G251" s="29"/>
      <c r="H251" s="29"/>
      <c r="I251" s="29"/>
      <c r="J251" s="29"/>
      <c r="K251" s="29"/>
      <c r="L251" s="29"/>
      <c r="M251" s="29"/>
      <c r="N251" s="29"/>
      <c r="O251" s="29"/>
      <c r="P251" s="29"/>
      <c r="Q251" s="29"/>
      <c r="R251" s="29"/>
      <c r="S251" s="29"/>
      <c r="T251" s="29"/>
      <c r="U251" s="29"/>
      <c r="V251" s="29"/>
      <c r="W251" s="29"/>
      <c r="X251" s="29"/>
      <c r="Y251" s="29" t="s">
        <v>95</v>
      </c>
      <c r="Z251" s="29"/>
      <c r="AA251" s="29"/>
      <c r="AB251" s="29" t="s">
        <v>86</v>
      </c>
      <c r="AC251" s="29"/>
      <c r="AD251" s="29"/>
      <c r="AE251" s="29"/>
      <c r="AF251" s="29"/>
      <c r="AG251" s="29"/>
      <c r="AH251" s="29"/>
      <c r="AI251" s="29"/>
      <c r="AJ251" s="30">
        <v>244.92500000000001</v>
      </c>
      <c r="AK251" s="30"/>
      <c r="AL251" s="30"/>
      <c r="AM251" s="30"/>
      <c r="AN251" s="30"/>
      <c r="AO251" s="31"/>
      <c r="AP251" s="31"/>
      <c r="AQ251" s="31"/>
      <c r="AR251" s="31"/>
      <c r="AS251" s="31"/>
      <c r="AT251" s="30">
        <v>244.92500000000001</v>
      </c>
      <c r="AU251" s="30"/>
      <c r="AV251" s="30"/>
      <c r="AW251" s="30"/>
      <c r="AX251" s="30"/>
      <c r="AY251" s="32">
        <v>222.65209999999999</v>
      </c>
      <c r="AZ251" s="32"/>
      <c r="BA251" s="32"/>
      <c r="BB251" s="32"/>
      <c r="BC251" s="32"/>
      <c r="BD251" s="31"/>
      <c r="BE251" s="31"/>
      <c r="BF251" s="31"/>
      <c r="BG251" s="31"/>
      <c r="BH251" s="31"/>
      <c r="BI251" s="32">
        <v>222.65209999999999</v>
      </c>
      <c r="BJ251" s="32"/>
      <c r="BK251" s="32"/>
      <c r="BL251" s="32"/>
      <c r="BM251" s="32"/>
      <c r="BN251" s="32">
        <v>-22.2729</v>
      </c>
      <c r="BO251" s="32"/>
      <c r="BP251" s="32"/>
      <c r="BQ251" s="32"/>
      <c r="BR251" s="32"/>
      <c r="BS251" s="31"/>
      <c r="BT251" s="31"/>
      <c r="BU251" s="31"/>
      <c r="BV251" s="31"/>
      <c r="BW251" s="31"/>
      <c r="BX251" s="32">
        <v>-22.2729</v>
      </c>
      <c r="BY251" s="32"/>
      <c r="BZ251" s="32"/>
      <c r="CA251" s="32"/>
      <c r="CB251" s="32"/>
    </row>
    <row r="252" spans="1:80" s="6" customFormat="1" ht="12" customHeight="1">
      <c r="A252" s="27" t="s">
        <v>89</v>
      </c>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c r="AC252" s="27"/>
      <c r="AD252" s="27"/>
      <c r="AE252" s="27"/>
      <c r="AF252" s="27"/>
      <c r="AG252" s="27"/>
      <c r="AH252" s="27"/>
      <c r="AI252" s="27"/>
      <c r="AJ252" s="27"/>
      <c r="AK252" s="27"/>
      <c r="AL252" s="27"/>
      <c r="AM252" s="27"/>
      <c r="AN252" s="27"/>
      <c r="AO252" s="27"/>
      <c r="AP252" s="27"/>
      <c r="AQ252" s="27"/>
      <c r="AR252" s="27"/>
      <c r="AS252" s="27"/>
      <c r="AT252" s="27"/>
      <c r="AU252" s="27"/>
      <c r="AV252" s="27"/>
      <c r="AW252" s="27"/>
      <c r="AX252" s="27"/>
      <c r="AY252" s="27"/>
      <c r="AZ252" s="27"/>
      <c r="BA252" s="27"/>
      <c r="BB252" s="27"/>
      <c r="BC252" s="27"/>
      <c r="BD252" s="27"/>
      <c r="BE252" s="27"/>
      <c r="BF252" s="27"/>
      <c r="BG252" s="27"/>
      <c r="BH252" s="27"/>
      <c r="BI252" s="27"/>
      <c r="BJ252" s="27"/>
      <c r="BK252" s="27"/>
      <c r="BL252" s="27"/>
      <c r="BM252" s="27"/>
      <c r="BN252" s="27"/>
      <c r="BO252" s="27"/>
      <c r="BP252" s="27"/>
      <c r="BQ252" s="27"/>
      <c r="BR252" s="27"/>
      <c r="BS252" s="27"/>
      <c r="BT252" s="27"/>
      <c r="BU252" s="27"/>
      <c r="BV252" s="27"/>
      <c r="BW252" s="27"/>
      <c r="BX252" s="27"/>
      <c r="BY252" s="27"/>
      <c r="BZ252" s="27"/>
      <c r="CA252" s="27"/>
      <c r="CB252" s="27"/>
    </row>
    <row r="253" spans="1:80" s="10" customFormat="1" ht="11.25" customHeight="1">
      <c r="A253" s="28">
        <v>1</v>
      </c>
      <c r="B253" s="28"/>
      <c r="C253" s="29" t="s">
        <v>194</v>
      </c>
      <c r="D253" s="29"/>
      <c r="E253" s="29"/>
      <c r="F253" s="29"/>
      <c r="G253" s="29"/>
      <c r="H253" s="29"/>
      <c r="I253" s="29"/>
      <c r="J253" s="29"/>
      <c r="K253" s="29"/>
      <c r="L253" s="29"/>
      <c r="M253" s="29"/>
      <c r="N253" s="29"/>
      <c r="O253" s="29"/>
      <c r="P253" s="29"/>
      <c r="Q253" s="29"/>
      <c r="R253" s="29"/>
      <c r="S253" s="29"/>
      <c r="T253" s="29"/>
      <c r="U253" s="29"/>
      <c r="V253" s="29"/>
      <c r="W253" s="29"/>
      <c r="X253" s="29"/>
      <c r="Y253" s="29" t="s">
        <v>91</v>
      </c>
      <c r="Z253" s="29"/>
      <c r="AA253" s="29"/>
      <c r="AB253" s="29" t="s">
        <v>86</v>
      </c>
      <c r="AC253" s="29"/>
      <c r="AD253" s="29"/>
      <c r="AE253" s="29"/>
      <c r="AF253" s="29"/>
      <c r="AG253" s="29"/>
      <c r="AH253" s="29"/>
      <c r="AI253" s="29"/>
      <c r="AJ253" s="33">
        <v>100</v>
      </c>
      <c r="AK253" s="33"/>
      <c r="AL253" s="33"/>
      <c r="AM253" s="33"/>
      <c r="AN253" s="33"/>
      <c r="AO253" s="31"/>
      <c r="AP253" s="31"/>
      <c r="AQ253" s="31"/>
      <c r="AR253" s="31"/>
      <c r="AS253" s="31"/>
      <c r="AT253" s="33">
        <v>100</v>
      </c>
      <c r="AU253" s="33"/>
      <c r="AV253" s="33"/>
      <c r="AW253" s="33"/>
      <c r="AX253" s="33"/>
      <c r="AY253" s="33">
        <v>100</v>
      </c>
      <c r="AZ253" s="33"/>
      <c r="BA253" s="33"/>
      <c r="BB253" s="33"/>
      <c r="BC253" s="33"/>
      <c r="BD253" s="31"/>
      <c r="BE253" s="31"/>
      <c r="BF253" s="31"/>
      <c r="BG253" s="31"/>
      <c r="BH253" s="31"/>
      <c r="BI253" s="33">
        <v>100</v>
      </c>
      <c r="BJ253" s="33"/>
      <c r="BK253" s="33"/>
      <c r="BL253" s="33"/>
      <c r="BM253" s="33"/>
      <c r="BN253" s="31"/>
      <c r="BO253" s="31"/>
      <c r="BP253" s="31"/>
      <c r="BQ253" s="31"/>
      <c r="BR253" s="31"/>
      <c r="BS253" s="31"/>
      <c r="BT253" s="31"/>
      <c r="BU253" s="31"/>
      <c r="BV253" s="31"/>
      <c r="BW253" s="31"/>
      <c r="BX253" s="31"/>
      <c r="BY253" s="31"/>
      <c r="BZ253" s="31"/>
      <c r="CA253" s="31"/>
      <c r="CB253" s="31"/>
    </row>
    <row r="254" spans="1:80" ht="11.25" customHeight="1">
      <c r="A254" s="12" t="s">
        <v>195</v>
      </c>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c r="AR254" s="12"/>
      <c r="AS254" s="12"/>
      <c r="AT254" s="12"/>
      <c r="AU254" s="12"/>
      <c r="AV254" s="12"/>
      <c r="AW254" s="12"/>
      <c r="AX254" s="12"/>
      <c r="AY254" s="12"/>
      <c r="AZ254" s="12"/>
      <c r="BA254" s="12"/>
      <c r="BB254" s="12"/>
      <c r="BC254" s="12"/>
      <c r="BD254" s="12"/>
      <c r="BE254" s="12"/>
      <c r="BF254" s="12"/>
      <c r="BG254" s="12"/>
      <c r="BH254" s="12"/>
      <c r="BI254" s="12"/>
      <c r="BJ254" s="12"/>
      <c r="BK254" s="12"/>
      <c r="BL254" s="12"/>
      <c r="BM254" s="12"/>
      <c r="BN254" s="12"/>
      <c r="BO254" s="12"/>
      <c r="BP254" s="12"/>
      <c r="BQ254" s="12"/>
      <c r="BR254" s="12"/>
      <c r="BS254" s="12"/>
      <c r="BT254" s="12"/>
      <c r="BU254" s="12"/>
      <c r="BV254" s="12"/>
      <c r="BW254" s="12"/>
      <c r="BX254" s="12"/>
      <c r="BY254" s="12"/>
      <c r="BZ254" s="12"/>
      <c r="CA254" s="12"/>
      <c r="CB254" s="12"/>
    </row>
    <row r="255" spans="1:80" s="3" customFormat="1" ht="98.25" customHeight="1">
      <c r="A255" s="13" t="s">
        <v>196</v>
      </c>
      <c r="B255" s="14"/>
      <c r="C255" s="14"/>
      <c r="D255" s="14"/>
      <c r="E255" s="14"/>
      <c r="F255" s="14"/>
      <c r="G255" s="14"/>
      <c r="H255" s="14"/>
      <c r="I255" s="14"/>
      <c r="J255" s="14"/>
      <c r="K255" s="14"/>
      <c r="L255" s="14"/>
      <c r="M255" s="14"/>
      <c r="N255" s="14"/>
      <c r="O255" s="14"/>
      <c r="P255" s="14"/>
      <c r="Q255" s="14"/>
      <c r="R255" s="14"/>
      <c r="S255" s="14"/>
      <c r="T255" s="14"/>
      <c r="U255" s="14"/>
      <c r="V255" s="14"/>
      <c r="W255" s="14"/>
      <c r="X255" s="14"/>
      <c r="Y255" s="14"/>
      <c r="Z255" s="14"/>
      <c r="AA255" s="14"/>
      <c r="AB255" s="14"/>
      <c r="AC255" s="14"/>
      <c r="AD255" s="14"/>
      <c r="AE255" s="14"/>
      <c r="AF255" s="14"/>
      <c r="AG255" s="14"/>
      <c r="AH255" s="14"/>
      <c r="AI255" s="14"/>
      <c r="AJ255" s="14"/>
      <c r="AK255" s="14"/>
      <c r="AL255" s="14"/>
      <c r="AM255" s="14"/>
      <c r="AN255" s="14"/>
      <c r="AO255" s="14"/>
      <c r="AP255" s="14"/>
      <c r="AQ255" s="14"/>
      <c r="AR255" s="14"/>
      <c r="AS255" s="14"/>
      <c r="AT255" s="14"/>
      <c r="AU255" s="14"/>
      <c r="AV255" s="14"/>
      <c r="AW255" s="14"/>
      <c r="AX255" s="14"/>
      <c r="AY255" s="14"/>
      <c r="AZ255" s="14"/>
      <c r="BA255" s="14"/>
      <c r="BB255" s="14"/>
      <c r="BC255" s="14"/>
      <c r="BD255" s="14"/>
      <c r="BE255" s="14"/>
      <c r="BF255" s="14"/>
      <c r="BG255" s="14"/>
      <c r="BH255" s="14"/>
      <c r="BI255" s="14"/>
      <c r="BJ255" s="14"/>
      <c r="BK255" s="14"/>
      <c r="BL255" s="14"/>
      <c r="BM255" s="14"/>
      <c r="BN255" s="14"/>
      <c r="BO255" s="14"/>
      <c r="BP255" s="14"/>
      <c r="BQ255" s="14"/>
      <c r="BR255" s="14"/>
      <c r="BS255" s="14"/>
      <c r="BT255" s="14"/>
      <c r="BU255" s="14"/>
      <c r="BV255" s="14"/>
      <c r="BW255" s="14"/>
      <c r="BX255" s="14"/>
      <c r="BY255" s="14"/>
      <c r="BZ255" s="14"/>
      <c r="CA255" s="14"/>
      <c r="CB255" s="15"/>
    </row>
    <row r="256" spans="1:80" ht="11.25" customHeight="1">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c r="AC256" s="16"/>
      <c r="AD256" s="16"/>
      <c r="AE256" s="16"/>
      <c r="AF256" s="16"/>
      <c r="AG256" s="16"/>
      <c r="AH256" s="16"/>
      <c r="AI256" s="16"/>
      <c r="AJ256" s="16"/>
      <c r="AK256" s="16"/>
      <c r="AL256" s="16"/>
      <c r="AM256" s="16"/>
      <c r="AN256" s="16"/>
      <c r="AO256" s="16"/>
      <c r="AP256" s="16"/>
      <c r="AQ256" s="16"/>
      <c r="AR256" s="16"/>
      <c r="AS256" s="16"/>
      <c r="AT256" s="16"/>
      <c r="AU256" s="16"/>
      <c r="AV256" s="16"/>
      <c r="AW256" s="16"/>
      <c r="AX256" s="16"/>
      <c r="AY256" s="16"/>
      <c r="AZ256" s="16"/>
      <c r="BA256" s="16"/>
      <c r="BB256" s="16"/>
      <c r="BC256" s="16"/>
      <c r="BD256" s="16"/>
      <c r="BE256" s="16"/>
      <c r="BF256" s="16"/>
      <c r="BG256" s="16"/>
      <c r="BH256" s="16"/>
      <c r="BI256" s="16"/>
      <c r="BJ256" s="16"/>
      <c r="BK256" s="16"/>
      <c r="BL256" s="16"/>
      <c r="BM256" s="16"/>
      <c r="BN256" s="16"/>
      <c r="BO256" s="16"/>
      <c r="BP256" s="16"/>
      <c r="BQ256" s="16"/>
      <c r="BR256" s="16"/>
      <c r="BS256" s="16"/>
      <c r="BT256" s="16"/>
      <c r="BU256" s="16"/>
      <c r="BV256" s="16"/>
      <c r="BW256" s="16"/>
      <c r="BX256" s="16"/>
      <c r="BY256" s="16"/>
      <c r="BZ256" s="16"/>
      <c r="CA256" s="16"/>
      <c r="CB256" s="16"/>
    </row>
    <row r="257" spans="1:80" ht="11.25" customHeight="1">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c r="AW257"/>
      <c r="AX257"/>
      <c r="AY257"/>
      <c r="AZ257"/>
      <c r="BA257"/>
      <c r="BB257"/>
      <c r="BC257"/>
      <c r="BD257"/>
      <c r="BE257"/>
      <c r="BF257"/>
      <c r="BG257"/>
      <c r="BH257"/>
      <c r="BI257"/>
      <c r="BJ257"/>
      <c r="BK257"/>
      <c r="BL257"/>
      <c r="BM257"/>
      <c r="BN257"/>
      <c r="BO257"/>
      <c r="BP257"/>
      <c r="BQ257"/>
      <c r="BR257"/>
      <c r="BS257"/>
      <c r="BT257"/>
      <c r="BU257"/>
      <c r="BV257"/>
      <c r="BW257"/>
      <c r="BX257"/>
      <c r="BY257"/>
      <c r="BZ257"/>
      <c r="CA257"/>
      <c r="CB257"/>
    </row>
    <row r="258" spans="1:80" ht="11.25" customHeight="1">
      <c r="A258" s="17" t="s">
        <v>197</v>
      </c>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c r="AA258" s="17"/>
      <c r="AB258" s="17"/>
      <c r="AC258" s="17"/>
      <c r="AD258" s="17"/>
      <c r="AE258" s="17"/>
      <c r="AF258" s="17"/>
      <c r="AG258" s="17"/>
      <c r="AH258" s="17"/>
      <c r="AI258" s="17"/>
      <c r="AJ258" s="17"/>
      <c r="AK258" s="17"/>
      <c r="AL258" s="17"/>
      <c r="AM258" s="17"/>
      <c r="AN258" s="17"/>
      <c r="AO258" s="17"/>
      <c r="AP258" s="17"/>
      <c r="AQ258" s="17"/>
      <c r="AR258" s="17"/>
      <c r="AS258" s="17"/>
      <c r="AT258" s="17"/>
      <c r="AU258" s="17"/>
      <c r="AV258" s="17"/>
      <c r="AW258" s="17"/>
      <c r="AX258" s="17"/>
      <c r="AY258" s="17"/>
      <c r="AZ258" s="17"/>
      <c r="BA258" s="17"/>
      <c r="BB258" s="17"/>
      <c r="BC258" s="17"/>
      <c r="BD258" s="17"/>
      <c r="BE258" s="17"/>
      <c r="BF258" s="17"/>
      <c r="BG258" s="17"/>
      <c r="BH258" s="17"/>
      <c r="BI258" s="17"/>
      <c r="BJ258" s="17"/>
      <c r="BK258" s="17"/>
      <c r="BL258" s="17"/>
      <c r="BM258" s="17"/>
      <c r="BN258" s="17"/>
      <c r="BO258" s="17"/>
      <c r="BP258" s="17"/>
      <c r="BQ258" s="17"/>
      <c r="BR258"/>
      <c r="BS258"/>
      <c r="BT258"/>
      <c r="BU258"/>
      <c r="BV258"/>
      <c r="BW258"/>
      <c r="BX258"/>
      <c r="BY258"/>
      <c r="BZ258"/>
      <c r="CA258"/>
      <c r="CB258"/>
    </row>
    <row r="259" spans="1:80" ht="11.25" customHeight="1">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c r="AW259"/>
      <c r="AX259"/>
      <c r="AY259"/>
      <c r="AZ259"/>
      <c r="BA259"/>
      <c r="BB259"/>
      <c r="BC259"/>
      <c r="BD259"/>
      <c r="BE259"/>
      <c r="BF259"/>
      <c r="BG259"/>
      <c r="BH259"/>
      <c r="BI259"/>
      <c r="BJ259"/>
      <c r="BK259"/>
      <c r="BL259"/>
      <c r="BM259"/>
      <c r="BN259"/>
      <c r="BO259"/>
      <c r="BP259"/>
      <c r="BQ259"/>
      <c r="BR259"/>
      <c r="BS259"/>
      <c r="BT259"/>
      <c r="BU259"/>
      <c r="BV259"/>
      <c r="BW259"/>
      <c r="BX259"/>
      <c r="BY259"/>
      <c r="BZ259"/>
      <c r="CA259"/>
      <c r="CB259"/>
    </row>
    <row r="260" spans="1:80" s="2" customFormat="1" ht="231.75" customHeight="1">
      <c r="B260" s="18" t="s">
        <v>198</v>
      </c>
      <c r="C260" s="18"/>
      <c r="D260" s="18"/>
      <c r="E260" s="18"/>
      <c r="F260" s="18"/>
      <c r="G260" s="18"/>
      <c r="H260" s="18"/>
      <c r="I260" s="18"/>
      <c r="J260" s="18"/>
      <c r="K260" s="18"/>
      <c r="L260" s="18"/>
      <c r="M260" s="18"/>
      <c r="N260" s="18"/>
      <c r="O260" s="18"/>
      <c r="P260" s="18"/>
      <c r="Q260" s="18"/>
      <c r="R260" s="18"/>
      <c r="S260" s="18"/>
      <c r="T260" s="18"/>
      <c r="U260" s="18"/>
      <c r="V260" s="18"/>
      <c r="W260" s="18"/>
      <c r="X260" s="18"/>
      <c r="Y260" s="18"/>
      <c r="Z260" s="18"/>
      <c r="AA260" s="18"/>
      <c r="AB260" s="18"/>
      <c r="AC260" s="18"/>
      <c r="AD260" s="18"/>
      <c r="AE260" s="18"/>
      <c r="AF260" s="18"/>
      <c r="AG260" s="18"/>
      <c r="AH260" s="18"/>
      <c r="AI260" s="18"/>
      <c r="AJ260" s="18"/>
      <c r="AK260" s="18"/>
      <c r="AL260" s="18"/>
      <c r="AM260" s="18"/>
      <c r="AN260" s="18"/>
      <c r="AO260" s="18"/>
      <c r="AP260" s="18"/>
      <c r="AQ260" s="18"/>
      <c r="AR260" s="18"/>
      <c r="AS260" s="18"/>
      <c r="AT260" s="18"/>
      <c r="AU260" s="18"/>
      <c r="AV260" s="18"/>
      <c r="AW260" s="18"/>
      <c r="AX260" s="18"/>
      <c r="AY260" s="18"/>
      <c r="AZ260" s="18"/>
      <c r="BA260" s="18"/>
      <c r="BB260" s="18"/>
      <c r="BC260" s="18"/>
      <c r="BD260" s="18"/>
      <c r="BE260" s="18"/>
      <c r="BF260" s="18"/>
      <c r="BG260" s="18"/>
      <c r="BH260" s="18"/>
      <c r="BI260" s="18"/>
      <c r="BJ260" s="18"/>
      <c r="BK260" s="18"/>
      <c r="BL260" s="18"/>
      <c r="BM260" s="18"/>
      <c r="BN260" s="18"/>
      <c r="BO260" s="18"/>
      <c r="BP260" s="18"/>
      <c r="BQ260" s="18"/>
      <c r="BR260" s="18"/>
      <c r="BS260" s="18"/>
    </row>
    <row r="261" spans="1:80" ht="11.25" customHeight="1">
      <c r="A261" s="4"/>
      <c r="B261" s="4"/>
      <c r="C261" s="4"/>
      <c r="D261" s="4"/>
      <c r="E261" s="4"/>
      <c r="F261" s="4"/>
      <c r="G261" s="4"/>
      <c r="H261" s="4"/>
      <c r="I261" s="4"/>
      <c r="J261" s="4"/>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c r="AW261"/>
      <c r="AX261"/>
      <c r="AY261"/>
      <c r="AZ261"/>
      <c r="BA261"/>
      <c r="BB261"/>
      <c r="BC261"/>
      <c r="BD261"/>
      <c r="BE261"/>
      <c r="BF261"/>
      <c r="BG261"/>
      <c r="BH261"/>
      <c r="BI261"/>
      <c r="BJ261"/>
      <c r="BK261"/>
      <c r="BL261"/>
      <c r="BM261"/>
      <c r="BN261"/>
      <c r="BO261"/>
      <c r="BP261"/>
      <c r="BQ261"/>
      <c r="BR261"/>
      <c r="BS261"/>
      <c r="BT261"/>
      <c r="BU261"/>
      <c r="BV261"/>
      <c r="BW261"/>
      <c r="BX261"/>
      <c r="BY261"/>
      <c r="BZ261"/>
      <c r="CA261"/>
      <c r="CB261"/>
    </row>
    <row r="262" spans="1:80" ht="11.25" customHeight="1">
      <c r="A262" s="19" t="s">
        <v>199</v>
      </c>
      <c r="B262" s="19"/>
      <c r="C262" s="19"/>
      <c r="D262" s="19"/>
      <c r="E262" s="19"/>
      <c r="F262" s="19"/>
      <c r="G262" s="19"/>
      <c r="H262" s="19"/>
      <c r="I262" s="19"/>
      <c r="J262" s="19"/>
      <c r="K262" s="19"/>
      <c r="L262" s="19"/>
      <c r="M262" s="19"/>
      <c r="N262" s="19"/>
      <c r="O262" s="19"/>
      <c r="P262" s="19"/>
      <c r="Q262" s="19"/>
      <c r="R262" s="19"/>
      <c r="S262" s="19"/>
      <c r="T262" s="19"/>
      <c r="U262" s="19"/>
      <c r="V262" s="19"/>
      <c r="W262" s="19"/>
      <c r="X262" s="19"/>
      <c r="Y262" s="19"/>
      <c r="Z262" s="19"/>
      <c r="AA262" s="19"/>
      <c r="AB262" s="19"/>
      <c r="AC262" s="19"/>
      <c r="AD262" s="19"/>
      <c r="AE262" s="19"/>
      <c r="AF262" s="19"/>
      <c r="AG262" s="19"/>
      <c r="AH262" s="19"/>
      <c r="AI262" s="19"/>
      <c r="AJ262" s="19"/>
      <c r="AK262" s="19"/>
      <c r="AL262" s="19"/>
      <c r="AM262" s="19"/>
      <c r="AN262" s="19"/>
      <c r="AO262" s="19"/>
      <c r="AP262" s="19"/>
      <c r="AQ262" s="19"/>
      <c r="AR262" s="19"/>
      <c r="AS262" s="19"/>
      <c r="AT262" s="19"/>
      <c r="AU262" s="19"/>
      <c r="AV262" s="19"/>
      <c r="AW262" s="19"/>
      <c r="AX262" s="19"/>
      <c r="AY262" s="19"/>
      <c r="AZ262" s="19"/>
      <c r="BA262" s="19"/>
      <c r="BB262" s="19"/>
      <c r="BC262" s="19"/>
      <c r="BD262" s="19"/>
      <c r="BE262" s="19"/>
      <c r="BF262" s="19"/>
      <c r="BG262" s="19"/>
      <c r="BH262" s="19"/>
      <c r="BI262" s="19"/>
      <c r="BJ262" s="19"/>
      <c r="BK262" s="19"/>
      <c r="BL262" s="19"/>
      <c r="BM262" s="19"/>
      <c r="BN262" s="19"/>
      <c r="BO262" s="19"/>
      <c r="BP262" s="19"/>
      <c r="BQ262" s="19"/>
      <c r="BR262" s="19"/>
      <c r="BS262" s="19"/>
      <c r="BT262" s="19"/>
      <c r="BU262" s="19"/>
      <c r="BV262" s="19"/>
      <c r="BW262" s="19"/>
      <c r="BX262" s="19"/>
      <c r="BY262" s="19"/>
      <c r="BZ262" s="19"/>
      <c r="CA262" s="19"/>
      <c r="CB262" s="19"/>
    </row>
    <row r="263" spans="1:80" ht="11.25" customHeight="1">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c r="AW263"/>
      <c r="AX263"/>
      <c r="AY263"/>
      <c r="AZ263"/>
      <c r="BA263"/>
      <c r="BB263"/>
      <c r="BC263"/>
      <c r="BD263"/>
      <c r="BE263"/>
      <c r="BF263"/>
      <c r="BG263"/>
      <c r="BH263"/>
      <c r="BI263"/>
      <c r="BJ263"/>
      <c r="BK263"/>
      <c r="BL263"/>
      <c r="BM263"/>
      <c r="BN263"/>
      <c r="BO263"/>
      <c r="BP263"/>
      <c r="BQ263"/>
      <c r="BR263"/>
      <c r="BS263"/>
      <c r="BT263"/>
      <c r="BU263"/>
      <c r="BV263"/>
      <c r="BW263"/>
      <c r="BX263"/>
      <c r="BY263"/>
      <c r="BZ263"/>
      <c r="CA263"/>
      <c r="CB263"/>
    </row>
    <row r="264" spans="1:80" ht="11.25" customHeight="1">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c r="AW264"/>
      <c r="AX264"/>
      <c r="AY264"/>
      <c r="AZ264"/>
      <c r="BA264"/>
      <c r="BB264"/>
      <c r="BC264"/>
      <c r="BD264"/>
      <c r="BE264"/>
      <c r="BF264"/>
      <c r="BG264"/>
      <c r="BH264"/>
      <c r="BI264"/>
      <c r="BJ264"/>
      <c r="BK264"/>
      <c r="BL264"/>
      <c r="BM264"/>
      <c r="BN264"/>
      <c r="BO264"/>
      <c r="BP264"/>
      <c r="BQ264"/>
      <c r="BR264"/>
      <c r="BS264"/>
      <c r="BT264"/>
      <c r="BU264"/>
      <c r="BV264"/>
      <c r="BW264"/>
      <c r="BX264"/>
      <c r="BY264"/>
      <c r="BZ264"/>
      <c r="CA264"/>
      <c r="CB264"/>
    </row>
    <row r="265" spans="1:80" ht="23.25" customHeight="1">
      <c r="A265" s="20" t="s">
        <v>200</v>
      </c>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c r="Z265"/>
      <c r="AA265" s="21"/>
      <c r="AB265" s="21"/>
      <c r="AC265" s="21"/>
      <c r="AD265" s="21"/>
      <c r="AE265" s="21"/>
      <c r="AF265" s="21"/>
      <c r="AG265" s="21"/>
      <c r="AH265" s="21"/>
      <c r="AI265" s="21"/>
      <c r="AJ265" s="21"/>
      <c r="AK265" s="21"/>
      <c r="AL265" s="21"/>
      <c r="AM265" s="21"/>
      <c r="AN265"/>
      <c r="AO265"/>
      <c r="AP265"/>
      <c r="AQ265"/>
      <c r="AR265"/>
      <c r="AS265" s="22" t="s">
        <v>201</v>
      </c>
      <c r="AT265" s="22"/>
      <c r="AU265" s="22"/>
      <c r="AV265" s="22"/>
      <c r="AW265" s="22"/>
      <c r="AX265" s="22"/>
      <c r="AY265" s="22"/>
      <c r="AZ265" s="22"/>
      <c r="BA265" s="22"/>
      <c r="BB265" s="22"/>
      <c r="BC265" s="22"/>
      <c r="BD265" s="22"/>
      <c r="BE265" s="22"/>
      <c r="BF265" s="22"/>
      <c r="BG265" s="22"/>
      <c r="BH265" s="22"/>
      <c r="BI265" s="22"/>
      <c r="BJ265" s="22"/>
      <c r="BK265" s="22"/>
      <c r="BL265" s="22"/>
      <c r="BM265" s="22"/>
      <c r="BN265"/>
      <c r="BO265"/>
      <c r="BP265"/>
      <c r="BQ265"/>
      <c r="BR265"/>
      <c r="BS265"/>
      <c r="BT265"/>
      <c r="BU265"/>
      <c r="BV265"/>
      <c r="BW265"/>
      <c r="BX265"/>
      <c r="BY265"/>
      <c r="BZ265"/>
      <c r="CA265"/>
      <c r="CB265"/>
    </row>
    <row r="266" spans="1:80" ht="11.25" customHeight="1">
      <c r="A266"/>
      <c r="B266"/>
      <c r="C266"/>
      <c r="D266"/>
      <c r="E266"/>
      <c r="F266"/>
      <c r="G266"/>
      <c r="H266"/>
      <c r="I266"/>
      <c r="J266"/>
      <c r="K266"/>
      <c r="L266"/>
      <c r="M266"/>
      <c r="N266"/>
      <c r="O266"/>
      <c r="P266"/>
      <c r="Q266"/>
      <c r="R266"/>
      <c r="S266"/>
      <c r="T266"/>
      <c r="U266"/>
      <c r="V266"/>
      <c r="W266"/>
      <c r="X266"/>
      <c r="Y266"/>
      <c r="Z266"/>
      <c r="AA266" s="25" t="s">
        <v>202</v>
      </c>
      <c r="AB266" s="25"/>
      <c r="AC266" s="25"/>
      <c r="AD266" s="25"/>
      <c r="AE266" s="25"/>
      <c r="AF266" s="25"/>
      <c r="AG266" s="25"/>
      <c r="AH266" s="25"/>
      <c r="AI266" s="25"/>
      <c r="AJ266" s="25"/>
      <c r="AK266" s="25"/>
      <c r="AL266" s="25"/>
      <c r="AM266"/>
      <c r="AN266"/>
      <c r="AO266"/>
      <c r="AP266"/>
      <c r="AQ266"/>
      <c r="AR266"/>
      <c r="AS266" s="25" t="s">
        <v>203</v>
      </c>
      <c r="AT266" s="25"/>
      <c r="AU266" s="25"/>
      <c r="AV266" s="25"/>
      <c r="AW266" s="25"/>
      <c r="AX266" s="25"/>
      <c r="AY266" s="25"/>
      <c r="AZ266" s="25"/>
      <c r="BA266" s="25"/>
      <c r="BB266" s="25"/>
      <c r="BC266" s="25"/>
      <c r="BD266" s="25"/>
      <c r="BE266" s="25"/>
      <c r="BF266" s="25"/>
      <c r="BG266" s="25"/>
      <c r="BH266" s="25"/>
      <c r="BI266" s="25"/>
      <c r="BJ266" s="25"/>
      <c r="BK266" s="25"/>
      <c r="BL266" s="25"/>
      <c r="BM266" s="25"/>
      <c r="BN266"/>
      <c r="BO266"/>
      <c r="BP266"/>
      <c r="BQ266"/>
      <c r="BR266"/>
      <c r="BS266"/>
      <c r="BT266"/>
      <c r="BU266"/>
      <c r="BV266"/>
      <c r="BW266"/>
      <c r="BX266"/>
      <c r="BY266"/>
      <c r="BZ266"/>
      <c r="CA266"/>
      <c r="CB266"/>
    </row>
    <row r="267" spans="1:80" ht="11.25" customHeight="1">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c r="AW267"/>
      <c r="AX267"/>
      <c r="AY267"/>
      <c r="AZ267"/>
      <c r="BA267"/>
      <c r="BB267"/>
      <c r="BC267"/>
      <c r="BD267"/>
      <c r="BE267"/>
      <c r="BF267"/>
      <c r="BG267"/>
      <c r="BH267"/>
      <c r="BI267"/>
      <c r="BJ267"/>
      <c r="BK267"/>
      <c r="BL267"/>
      <c r="BM267"/>
      <c r="BN267"/>
      <c r="BO267"/>
      <c r="BP267"/>
      <c r="BQ267"/>
      <c r="BR267"/>
      <c r="BS267"/>
      <c r="BT267"/>
      <c r="BU267"/>
      <c r="BV267"/>
      <c r="BW267"/>
      <c r="BX267"/>
      <c r="BY267"/>
      <c r="BZ267"/>
      <c r="CA267"/>
      <c r="CB267"/>
    </row>
    <row r="268" spans="1:80" ht="11.25" customHeight="1">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c r="AW268"/>
      <c r="AX268"/>
      <c r="AY268"/>
      <c r="AZ268"/>
      <c r="BA268"/>
      <c r="BB268"/>
      <c r="BC268"/>
      <c r="BD268"/>
      <c r="BE268"/>
      <c r="BF268"/>
      <c r="BG268"/>
      <c r="BH268"/>
      <c r="BI268"/>
      <c r="BJ268"/>
      <c r="BK268"/>
      <c r="BL268"/>
      <c r="BM268"/>
      <c r="BN268"/>
      <c r="BO268"/>
      <c r="BP268"/>
      <c r="BQ268"/>
      <c r="BR268"/>
      <c r="BS268"/>
      <c r="BT268"/>
      <c r="BU268"/>
      <c r="BV268"/>
      <c r="BW268"/>
      <c r="BX268"/>
      <c r="BY268"/>
      <c r="BZ268"/>
      <c r="CA268"/>
      <c r="CB268"/>
    </row>
    <row r="269" spans="1:80" ht="23.25" customHeight="1">
      <c r="A269" s="20" t="s">
        <v>204</v>
      </c>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c r="Z269"/>
      <c r="AA269" s="21"/>
      <c r="AB269" s="21"/>
      <c r="AC269" s="21"/>
      <c r="AD269" s="21"/>
      <c r="AE269" s="21"/>
      <c r="AF269" s="21"/>
      <c r="AG269" s="21"/>
      <c r="AH269" s="21"/>
      <c r="AI269" s="21"/>
      <c r="AJ269" s="21"/>
      <c r="AK269" s="21"/>
      <c r="AL269" s="21"/>
      <c r="AM269" s="21"/>
      <c r="AN269"/>
      <c r="AO269"/>
      <c r="AP269"/>
      <c r="AQ269"/>
      <c r="AR269"/>
      <c r="AS269" s="26" t="s">
        <v>206</v>
      </c>
      <c r="AT269" s="22"/>
      <c r="AU269" s="22"/>
      <c r="AV269" s="22"/>
      <c r="AW269" s="22"/>
      <c r="AX269" s="22"/>
      <c r="AY269" s="22"/>
      <c r="AZ269" s="22"/>
      <c r="BA269" s="22"/>
      <c r="BB269" s="22"/>
      <c r="BC269" s="22"/>
      <c r="BD269" s="22"/>
      <c r="BE269" s="22"/>
      <c r="BF269" s="22"/>
      <c r="BG269" s="22"/>
      <c r="BH269" s="22"/>
      <c r="BI269" s="22"/>
      <c r="BJ269" s="22"/>
      <c r="BK269" s="22"/>
      <c r="BL269" s="22"/>
      <c r="BM269" s="22"/>
      <c r="BN269"/>
      <c r="BO269"/>
      <c r="BP269"/>
      <c r="BQ269"/>
      <c r="BR269"/>
      <c r="BS269"/>
      <c r="BT269"/>
      <c r="BU269"/>
      <c r="BV269"/>
      <c r="BW269"/>
      <c r="BX269"/>
      <c r="BY269"/>
      <c r="BZ269"/>
      <c r="CA269"/>
      <c r="CB269"/>
    </row>
    <row r="270" spans="1:80" ht="11.25" customHeight="1">
      <c r="A270"/>
      <c r="B270"/>
      <c r="C270"/>
      <c r="D270"/>
      <c r="E270"/>
      <c r="F270"/>
      <c r="G270"/>
      <c r="H270"/>
      <c r="I270"/>
      <c r="J270"/>
      <c r="K270"/>
      <c r="L270"/>
      <c r="M270"/>
      <c r="N270"/>
      <c r="O270"/>
      <c r="P270"/>
      <c r="Q270"/>
      <c r="R270"/>
      <c r="S270"/>
      <c r="T270"/>
      <c r="U270"/>
      <c r="V270"/>
      <c r="W270"/>
      <c r="X270"/>
      <c r="Y270"/>
      <c r="Z270"/>
      <c r="AA270" s="25" t="s">
        <v>202</v>
      </c>
      <c r="AB270" s="25"/>
      <c r="AC270" s="25"/>
      <c r="AD270" s="25"/>
      <c r="AE270" s="25"/>
      <c r="AF270" s="25"/>
      <c r="AG270" s="25"/>
      <c r="AH270" s="25"/>
      <c r="AI270" s="25"/>
      <c r="AJ270" s="25"/>
      <c r="AK270" s="25"/>
      <c r="AL270" s="25"/>
      <c r="AM270"/>
      <c r="AN270"/>
      <c r="AO270"/>
      <c r="AP270"/>
      <c r="AQ270"/>
      <c r="AR270"/>
      <c r="AS270" s="25" t="s">
        <v>203</v>
      </c>
      <c r="AT270" s="25"/>
      <c r="AU270" s="25"/>
      <c r="AV270" s="25"/>
      <c r="AW270" s="25"/>
      <c r="AX270" s="25"/>
      <c r="AY270" s="25"/>
      <c r="AZ270" s="25"/>
      <c r="BA270" s="25"/>
      <c r="BB270" s="25"/>
      <c r="BC270" s="25"/>
      <c r="BD270" s="25"/>
      <c r="BE270" s="25"/>
      <c r="BF270" s="25"/>
      <c r="BG270" s="25"/>
      <c r="BH270" s="25"/>
      <c r="BI270" s="25"/>
      <c r="BJ270" s="25"/>
      <c r="BK270" s="25"/>
      <c r="BL270" s="25"/>
      <c r="BM270" s="25"/>
      <c r="BN270"/>
      <c r="BO270"/>
      <c r="BP270"/>
      <c r="BQ270"/>
      <c r="BR270"/>
      <c r="BS270"/>
      <c r="BT270"/>
      <c r="BU270"/>
      <c r="BV270"/>
      <c r="BW270"/>
      <c r="BX270"/>
      <c r="BY270"/>
      <c r="BZ270"/>
      <c r="CA270"/>
      <c r="CB270"/>
    </row>
    <row r="271" spans="1:80" s="5" customFormat="1" ht="8.25" customHeight="1">
      <c r="B271" s="23">
        <v>13031</v>
      </c>
      <c r="C271" s="23"/>
      <c r="D271" s="23"/>
      <c r="E271" s="23"/>
      <c r="F271" s="23"/>
      <c r="G271" s="24" t="s">
        <v>205</v>
      </c>
      <c r="H271" s="24"/>
      <c r="I271" s="24"/>
      <c r="J271" s="24"/>
      <c r="K271" s="24"/>
      <c r="L271" s="24"/>
      <c r="M271" s="24"/>
      <c r="N271" s="24"/>
      <c r="O271" s="24"/>
      <c r="P271" s="24"/>
      <c r="Q271" s="24"/>
      <c r="R271" s="24"/>
      <c r="S271" s="24"/>
      <c r="T271" s="24"/>
      <c r="U271" s="24"/>
      <c r="V271" s="24"/>
      <c r="W271" s="24"/>
      <c r="X271" s="24"/>
      <c r="Y271" s="24"/>
      <c r="Z271" s="24"/>
      <c r="AA271" s="24"/>
      <c r="AB271" s="24"/>
      <c r="AC271" s="24"/>
      <c r="AD271" s="24"/>
      <c r="AE271" s="24"/>
      <c r="AF271" s="24"/>
      <c r="AG271" s="24"/>
      <c r="AH271" s="24"/>
      <c r="AI271" s="24"/>
      <c r="AJ271" s="24"/>
      <c r="AK271" s="24"/>
      <c r="AL271" s="24"/>
      <c r="AM271" s="24"/>
      <c r="AN271" s="24"/>
      <c r="AO271" s="24"/>
      <c r="AP271" s="24"/>
      <c r="AQ271" s="24"/>
      <c r="AR271" s="24"/>
      <c r="AS271" s="24"/>
      <c r="AT271" s="24"/>
      <c r="AU271" s="24"/>
      <c r="AV271" s="24"/>
      <c r="AW271" s="24"/>
      <c r="AX271" s="24"/>
      <c r="AY271" s="24"/>
      <c r="AZ271" s="24"/>
      <c r="BA271" s="24"/>
      <c r="BB271" s="24"/>
      <c r="BC271" s="24"/>
      <c r="BD271" s="24"/>
    </row>
  </sheetData>
  <mergeCells count="1692">
    <mergeCell ref="BD1:BR1"/>
    <mergeCell ref="BD2:BR2"/>
    <mergeCell ref="BD3:BR3"/>
    <mergeCell ref="BD4:BV4"/>
    <mergeCell ref="A5:BQ5"/>
    <mergeCell ref="A6:BQ6"/>
    <mergeCell ref="B9:I9"/>
    <mergeCell ref="K9:BE9"/>
    <mergeCell ref="BH9:BP9"/>
    <mergeCell ref="B10:I10"/>
    <mergeCell ref="K10:BE10"/>
    <mergeCell ref="BH10:BP10"/>
    <mergeCell ref="B12:I12"/>
    <mergeCell ref="K12:BE12"/>
    <mergeCell ref="BH12:BP12"/>
    <mergeCell ref="B13:I13"/>
    <mergeCell ref="K13:BE13"/>
    <mergeCell ref="BH13:BP13"/>
    <mergeCell ref="B15:I15"/>
    <mergeCell ref="K15:R15"/>
    <mergeCell ref="T15:Z15"/>
    <mergeCell ref="AB15:BE15"/>
    <mergeCell ref="BH15:BP15"/>
    <mergeCell ref="B16:I16"/>
    <mergeCell ref="K16:R16"/>
    <mergeCell ref="T16:Z16"/>
    <mergeCell ref="AB16:BE16"/>
    <mergeCell ref="BH16:BP16"/>
    <mergeCell ref="A19:BL19"/>
    <mergeCell ref="A21:B22"/>
    <mergeCell ref="C21:BQ22"/>
    <mergeCell ref="A23:B23"/>
    <mergeCell ref="C23:BQ23"/>
    <mergeCell ref="A25:BQ25"/>
    <mergeCell ref="A26:BQ26"/>
    <mergeCell ref="C44:R44"/>
    <mergeCell ref="S44:X44"/>
    <mergeCell ref="Y44:AD44"/>
    <mergeCell ref="AE44:AJ44"/>
    <mergeCell ref="BM45:BQ45"/>
    <mergeCell ref="AQ44:AV44"/>
    <mergeCell ref="AW44:BB44"/>
    <mergeCell ref="BC44:BG44"/>
    <mergeCell ref="BH44:BL44"/>
    <mergeCell ref="BM44:BQ44"/>
    <mergeCell ref="A28:BL28"/>
    <mergeCell ref="A30:B31"/>
    <mergeCell ref="C30:BQ31"/>
    <mergeCell ref="A32:B32"/>
    <mergeCell ref="C32:BQ32"/>
    <mergeCell ref="A40:BL40"/>
    <mergeCell ref="BM41:BQ41"/>
    <mergeCell ref="A33:B33"/>
    <mergeCell ref="C33:BQ33"/>
    <mergeCell ref="A34:B34"/>
    <mergeCell ref="C34:BQ34"/>
    <mergeCell ref="A35:B35"/>
    <mergeCell ref="C35:BQ35"/>
    <mergeCell ref="A36:B36"/>
    <mergeCell ref="C36:BQ36"/>
    <mergeCell ref="A37:B37"/>
    <mergeCell ref="C37:BQ37"/>
    <mergeCell ref="A38:B38"/>
    <mergeCell ref="C38:BQ38"/>
    <mergeCell ref="BM47:BQ47"/>
    <mergeCell ref="AQ46:AV46"/>
    <mergeCell ref="AW46:BB46"/>
    <mergeCell ref="BC46:BG46"/>
    <mergeCell ref="BH46:BL46"/>
    <mergeCell ref="BM46:BQ46"/>
    <mergeCell ref="AK47:AP47"/>
    <mergeCell ref="AQ47:AV47"/>
    <mergeCell ref="AW47:BB47"/>
    <mergeCell ref="BC47:BG47"/>
    <mergeCell ref="BH47:BL47"/>
    <mergeCell ref="A42:B43"/>
    <mergeCell ref="C42:R43"/>
    <mergeCell ref="S42:AJ42"/>
    <mergeCell ref="AK42:BB42"/>
    <mergeCell ref="BC42:BQ42"/>
    <mergeCell ref="S43:X43"/>
    <mergeCell ref="Y43:AD43"/>
    <mergeCell ref="AE43:AJ43"/>
    <mergeCell ref="BM43:BQ43"/>
    <mergeCell ref="AK44:AP44"/>
    <mergeCell ref="AK43:AP43"/>
    <mergeCell ref="AQ43:AV43"/>
    <mergeCell ref="AW43:BB43"/>
    <mergeCell ref="BC43:BG43"/>
    <mergeCell ref="BH43:BL43"/>
    <mergeCell ref="A45:B45"/>
    <mergeCell ref="C45:R45"/>
    <mergeCell ref="S45:X45"/>
    <mergeCell ref="Y45:AD45"/>
    <mergeCell ref="AE45:AJ45"/>
    <mergeCell ref="A44:B44"/>
    <mergeCell ref="AW49:BB49"/>
    <mergeCell ref="BC49:BG49"/>
    <mergeCell ref="BH49:BL49"/>
    <mergeCell ref="AK46:AP46"/>
    <mergeCell ref="AK45:AP45"/>
    <mergeCell ref="AQ45:AV45"/>
    <mergeCell ref="AW45:BB45"/>
    <mergeCell ref="BC45:BG45"/>
    <mergeCell ref="BH45:BL45"/>
    <mergeCell ref="A47:B47"/>
    <mergeCell ref="C47:R47"/>
    <mergeCell ref="S47:X47"/>
    <mergeCell ref="Y47:AD47"/>
    <mergeCell ref="AE47:AJ47"/>
    <mergeCell ref="A46:B46"/>
    <mergeCell ref="C46:R46"/>
    <mergeCell ref="S46:X46"/>
    <mergeCell ref="Y46:AD46"/>
    <mergeCell ref="AE46:AJ46"/>
    <mergeCell ref="A50:B50"/>
    <mergeCell ref="C50:R50"/>
    <mergeCell ref="S50:X50"/>
    <mergeCell ref="Y50:AD50"/>
    <mergeCell ref="AE50:AJ50"/>
    <mergeCell ref="BH51:BL51"/>
    <mergeCell ref="AK48:AP48"/>
    <mergeCell ref="BM51:BQ51"/>
    <mergeCell ref="AQ50:AV50"/>
    <mergeCell ref="AW50:BB50"/>
    <mergeCell ref="BC50:BG50"/>
    <mergeCell ref="BH50:BL50"/>
    <mergeCell ref="BM50:BQ50"/>
    <mergeCell ref="AK50:AP50"/>
    <mergeCell ref="A49:B49"/>
    <mergeCell ref="C49:R49"/>
    <mergeCell ref="S49:X49"/>
    <mergeCell ref="Y49:AD49"/>
    <mergeCell ref="AE49:AJ49"/>
    <mergeCell ref="A48:B48"/>
    <mergeCell ref="C48:R48"/>
    <mergeCell ref="S48:X48"/>
    <mergeCell ref="Y48:AD48"/>
    <mergeCell ref="AE48:AJ48"/>
    <mergeCell ref="BM49:BQ49"/>
    <mergeCell ref="AQ48:AV48"/>
    <mergeCell ref="AW48:BB48"/>
    <mergeCell ref="BC48:BG48"/>
    <mergeCell ref="BH48:BL48"/>
    <mergeCell ref="BM48:BQ48"/>
    <mergeCell ref="AK49:AP49"/>
    <mergeCell ref="AQ49:AV49"/>
    <mergeCell ref="AK52:AP52"/>
    <mergeCell ref="AQ52:AV52"/>
    <mergeCell ref="AK51:AP51"/>
    <mergeCell ref="AQ51:AV51"/>
    <mergeCell ref="AW51:BB51"/>
    <mergeCell ref="BC51:BG51"/>
    <mergeCell ref="AW52:BB52"/>
    <mergeCell ref="BC52:BG52"/>
    <mergeCell ref="A63:B64"/>
    <mergeCell ref="AS63:BG63"/>
    <mergeCell ref="BH52:BL52"/>
    <mergeCell ref="BM52:BQ52"/>
    <mergeCell ref="A53:BQ53"/>
    <mergeCell ref="A54:BQ54"/>
    <mergeCell ref="A52:R52"/>
    <mergeCell ref="S52:X52"/>
    <mergeCell ref="Y52:AD52"/>
    <mergeCell ref="AE52:AJ52"/>
    <mergeCell ref="A55:BQ55"/>
    <mergeCell ref="A56:BQ56"/>
    <mergeCell ref="A57:BQ57"/>
    <mergeCell ref="A58:BQ58"/>
    <mergeCell ref="A61:BL61"/>
    <mergeCell ref="BM62:BQ62"/>
    <mergeCell ref="A51:B51"/>
    <mergeCell ref="C51:R51"/>
    <mergeCell ref="S51:X51"/>
    <mergeCell ref="Y51:AD51"/>
    <mergeCell ref="AE51:AJ51"/>
    <mergeCell ref="A66:B66"/>
    <mergeCell ref="C66:AC66"/>
    <mergeCell ref="AD66:AH66"/>
    <mergeCell ref="AI66:AM66"/>
    <mergeCell ref="AN66:AR66"/>
    <mergeCell ref="C63:AC64"/>
    <mergeCell ref="AD63:AR63"/>
    <mergeCell ref="A65:B65"/>
    <mergeCell ref="C65:AC65"/>
    <mergeCell ref="AD65:AH65"/>
    <mergeCell ref="BP66:BS66"/>
    <mergeCell ref="AX65:BB65"/>
    <mergeCell ref="BC65:BG65"/>
    <mergeCell ref="BH65:BK65"/>
    <mergeCell ref="BL65:BO65"/>
    <mergeCell ref="BP65:BS65"/>
    <mergeCell ref="BH64:BK64"/>
    <mergeCell ref="BL64:BO64"/>
    <mergeCell ref="AS66:AW66"/>
    <mergeCell ref="AX66:BB66"/>
    <mergeCell ref="BC66:BG66"/>
    <mergeCell ref="BH66:BK66"/>
    <mergeCell ref="BL66:BO66"/>
    <mergeCell ref="BC64:BG64"/>
    <mergeCell ref="AY71:BM71"/>
    <mergeCell ref="BC67:BG67"/>
    <mergeCell ref="BH67:BK67"/>
    <mergeCell ref="BN71:CB71"/>
    <mergeCell ref="AJ72:AN72"/>
    <mergeCell ref="AO72:AS72"/>
    <mergeCell ref="AT72:AX72"/>
    <mergeCell ref="AY72:BC72"/>
    <mergeCell ref="BD72:BH72"/>
    <mergeCell ref="BI72:BM72"/>
    <mergeCell ref="BN72:BR72"/>
    <mergeCell ref="BS72:BW72"/>
    <mergeCell ref="BX72:CB72"/>
    <mergeCell ref="AS65:AW65"/>
    <mergeCell ref="BH63:BS63"/>
    <mergeCell ref="AD64:AH64"/>
    <mergeCell ref="AI64:AM64"/>
    <mergeCell ref="AN64:AR64"/>
    <mergeCell ref="AS64:AW64"/>
    <mergeCell ref="AX64:BB64"/>
    <mergeCell ref="BP64:BS64"/>
    <mergeCell ref="AI65:AM65"/>
    <mergeCell ref="AN65:AR65"/>
    <mergeCell ref="A73:B73"/>
    <mergeCell ref="C73:X73"/>
    <mergeCell ref="Y73:AA73"/>
    <mergeCell ref="AB73:AI73"/>
    <mergeCell ref="AJ73:AN73"/>
    <mergeCell ref="AO73:AS73"/>
    <mergeCell ref="AT73:AX73"/>
    <mergeCell ref="AY73:BC73"/>
    <mergeCell ref="BD73:BH73"/>
    <mergeCell ref="BI73:BM73"/>
    <mergeCell ref="BN73:BR73"/>
    <mergeCell ref="BS73:BW73"/>
    <mergeCell ref="BX73:CB73"/>
    <mergeCell ref="A74:B74"/>
    <mergeCell ref="C74:CB74"/>
    <mergeCell ref="BL67:BO67"/>
    <mergeCell ref="BP67:BS67"/>
    <mergeCell ref="A69:BQ69"/>
    <mergeCell ref="A67:B67"/>
    <mergeCell ref="C67:AC67"/>
    <mergeCell ref="AD67:AH67"/>
    <mergeCell ref="AI67:AM67"/>
    <mergeCell ref="AN67:AR67"/>
    <mergeCell ref="AS67:AW67"/>
    <mergeCell ref="A71:B72"/>
    <mergeCell ref="C71:X72"/>
    <mergeCell ref="Y71:AA72"/>
    <mergeCell ref="AB71:AI72"/>
    <mergeCell ref="AJ71:AX71"/>
    <mergeCell ref="AX67:BB67"/>
    <mergeCell ref="A75:CB75"/>
    <mergeCell ref="A76:B76"/>
    <mergeCell ref="C76:X76"/>
    <mergeCell ref="Y76:AA76"/>
    <mergeCell ref="AB76:AI76"/>
    <mergeCell ref="AJ76:AN76"/>
    <mergeCell ref="AO76:AS76"/>
    <mergeCell ref="AT76:AX76"/>
    <mergeCell ref="AY76:BC76"/>
    <mergeCell ref="BD76:BH76"/>
    <mergeCell ref="BI76:BM76"/>
    <mergeCell ref="BN76:BR76"/>
    <mergeCell ref="BS76:BW76"/>
    <mergeCell ref="BX76:CB76"/>
    <mergeCell ref="A77:CB77"/>
    <mergeCell ref="A78:CB78"/>
    <mergeCell ref="A79:B79"/>
    <mergeCell ref="C79:X79"/>
    <mergeCell ref="Y79:AA79"/>
    <mergeCell ref="AB79:AI79"/>
    <mergeCell ref="AJ79:AN79"/>
    <mergeCell ref="AO79:AS79"/>
    <mergeCell ref="AT79:AX79"/>
    <mergeCell ref="AY79:BC79"/>
    <mergeCell ref="BD79:BH79"/>
    <mergeCell ref="BI79:BM79"/>
    <mergeCell ref="BN79:BR79"/>
    <mergeCell ref="BS79:BW79"/>
    <mergeCell ref="BX79:CB79"/>
    <mergeCell ref="A80:B80"/>
    <mergeCell ref="C80:X80"/>
    <mergeCell ref="Y80:AA80"/>
    <mergeCell ref="AB80:AI80"/>
    <mergeCell ref="AJ80:AN80"/>
    <mergeCell ref="AO80:AS80"/>
    <mergeCell ref="AT80:AX80"/>
    <mergeCell ref="AY80:BC80"/>
    <mergeCell ref="BD80:BH80"/>
    <mergeCell ref="BI80:BM80"/>
    <mergeCell ref="BN80:BR80"/>
    <mergeCell ref="BS80:BW80"/>
    <mergeCell ref="BX80:CB80"/>
    <mergeCell ref="A81:B81"/>
    <mergeCell ref="C81:X81"/>
    <mergeCell ref="Y81:AA81"/>
    <mergeCell ref="AB81:AI81"/>
    <mergeCell ref="AJ81:AN81"/>
    <mergeCell ref="AO81:AS81"/>
    <mergeCell ref="AT81:AX81"/>
    <mergeCell ref="AY81:BC81"/>
    <mergeCell ref="BD81:BH81"/>
    <mergeCell ref="BI81:BM81"/>
    <mergeCell ref="BN81:BR81"/>
    <mergeCell ref="BS81:BW81"/>
    <mergeCell ref="BX81:CB81"/>
    <mergeCell ref="A82:CB82"/>
    <mergeCell ref="A83:CB83"/>
    <mergeCell ref="A84:B84"/>
    <mergeCell ref="C84:X84"/>
    <mergeCell ref="Y84:AA84"/>
    <mergeCell ref="AB84:AI84"/>
    <mergeCell ref="AJ84:AN84"/>
    <mergeCell ref="AO84:AS84"/>
    <mergeCell ref="AT84:AX84"/>
    <mergeCell ref="AY84:BC84"/>
    <mergeCell ref="BD84:BH84"/>
    <mergeCell ref="BI84:BM84"/>
    <mergeCell ref="BN84:BR84"/>
    <mergeCell ref="BS84:BW84"/>
    <mergeCell ref="BX84:CB84"/>
    <mergeCell ref="A85:CB85"/>
    <mergeCell ref="A86:B86"/>
    <mergeCell ref="C86:X86"/>
    <mergeCell ref="Y86:AA86"/>
    <mergeCell ref="AB86:AI86"/>
    <mergeCell ref="AJ86:AN86"/>
    <mergeCell ref="AO86:AS86"/>
    <mergeCell ref="AT86:AX86"/>
    <mergeCell ref="AY86:BC86"/>
    <mergeCell ref="BD86:BH86"/>
    <mergeCell ref="BI86:BM86"/>
    <mergeCell ref="BN86:BR86"/>
    <mergeCell ref="BS86:BW86"/>
    <mergeCell ref="BX86:CB86"/>
    <mergeCell ref="A87:B87"/>
    <mergeCell ref="C87:X87"/>
    <mergeCell ref="Y87:AA87"/>
    <mergeCell ref="AB87:AI87"/>
    <mergeCell ref="AJ87:AN87"/>
    <mergeCell ref="AO87:AS87"/>
    <mergeCell ref="AT87:AX87"/>
    <mergeCell ref="AY87:BC87"/>
    <mergeCell ref="BD87:BH87"/>
    <mergeCell ref="BI87:BM87"/>
    <mergeCell ref="BN87:BR87"/>
    <mergeCell ref="BS87:BW87"/>
    <mergeCell ref="BX87:CB87"/>
    <mergeCell ref="A88:B88"/>
    <mergeCell ref="C88:X88"/>
    <mergeCell ref="Y88:AA88"/>
    <mergeCell ref="AB88:AI88"/>
    <mergeCell ref="AJ88:AN88"/>
    <mergeCell ref="AO88:AS88"/>
    <mergeCell ref="AT88:AX88"/>
    <mergeCell ref="AY88:BC88"/>
    <mergeCell ref="BD88:BH88"/>
    <mergeCell ref="BI88:BM88"/>
    <mergeCell ref="BN88:BR88"/>
    <mergeCell ref="BS88:BW88"/>
    <mergeCell ref="BX88:CB88"/>
    <mergeCell ref="A89:CB89"/>
    <mergeCell ref="A90:B90"/>
    <mergeCell ref="C90:X90"/>
    <mergeCell ref="Y90:AA90"/>
    <mergeCell ref="AB90:AI90"/>
    <mergeCell ref="AJ90:AN90"/>
    <mergeCell ref="AO90:AS90"/>
    <mergeCell ref="AT90:AX90"/>
    <mergeCell ref="AY90:BC90"/>
    <mergeCell ref="BD90:BH90"/>
    <mergeCell ref="BI90:BM90"/>
    <mergeCell ref="BN90:BR90"/>
    <mergeCell ref="BS90:BW90"/>
    <mergeCell ref="BX90:CB90"/>
    <mergeCell ref="A91:B91"/>
    <mergeCell ref="C91:X91"/>
    <mergeCell ref="Y91:AA91"/>
    <mergeCell ref="AB91:AI91"/>
    <mergeCell ref="AJ91:AN91"/>
    <mergeCell ref="AO91:AS91"/>
    <mergeCell ref="AT91:AX91"/>
    <mergeCell ref="AY91:BC91"/>
    <mergeCell ref="BD91:BH91"/>
    <mergeCell ref="BI91:BM91"/>
    <mergeCell ref="BN91:BR91"/>
    <mergeCell ref="BS91:BW91"/>
    <mergeCell ref="BX91:CB91"/>
    <mergeCell ref="A92:B92"/>
    <mergeCell ref="C92:X92"/>
    <mergeCell ref="Y92:AA92"/>
    <mergeCell ref="AB92:AI92"/>
    <mergeCell ref="AJ92:AN92"/>
    <mergeCell ref="AO92:AS92"/>
    <mergeCell ref="AT92:AX92"/>
    <mergeCell ref="AY92:BC92"/>
    <mergeCell ref="BD92:BH92"/>
    <mergeCell ref="BI92:BM92"/>
    <mergeCell ref="BN92:BR92"/>
    <mergeCell ref="BS92:BW92"/>
    <mergeCell ref="BX92:CB92"/>
    <mergeCell ref="A93:CB93"/>
    <mergeCell ref="A94:B94"/>
    <mergeCell ref="C94:X94"/>
    <mergeCell ref="Y94:AA94"/>
    <mergeCell ref="AB94:AI94"/>
    <mergeCell ref="AJ94:AN94"/>
    <mergeCell ref="AO94:AS94"/>
    <mergeCell ref="AT94:AX94"/>
    <mergeCell ref="AY94:BC94"/>
    <mergeCell ref="BD94:BH94"/>
    <mergeCell ref="BI94:BM94"/>
    <mergeCell ref="BN94:BR94"/>
    <mergeCell ref="BS94:BW94"/>
    <mergeCell ref="BX94:CB94"/>
    <mergeCell ref="A95:CB95"/>
    <mergeCell ref="A96:CB96"/>
    <mergeCell ref="A97:B97"/>
    <mergeCell ref="C97:X97"/>
    <mergeCell ref="Y97:AA97"/>
    <mergeCell ref="AB97:AI97"/>
    <mergeCell ref="AJ97:AN97"/>
    <mergeCell ref="AO97:AS97"/>
    <mergeCell ref="AT97:AX97"/>
    <mergeCell ref="AY97:BC97"/>
    <mergeCell ref="BD97:BH97"/>
    <mergeCell ref="BI97:BM97"/>
    <mergeCell ref="BN97:BR97"/>
    <mergeCell ref="BS97:BW97"/>
    <mergeCell ref="BX97:CB97"/>
    <mergeCell ref="A98:B98"/>
    <mergeCell ref="C98:CB98"/>
    <mergeCell ref="A99:CB99"/>
    <mergeCell ref="A100:B100"/>
    <mergeCell ref="C100:X100"/>
    <mergeCell ref="Y100:AA100"/>
    <mergeCell ref="AB100:AI100"/>
    <mergeCell ref="AJ100:AN100"/>
    <mergeCell ref="AO100:AS100"/>
    <mergeCell ref="AT100:AX100"/>
    <mergeCell ref="AY100:BC100"/>
    <mergeCell ref="BD100:BH100"/>
    <mergeCell ref="BI100:BM100"/>
    <mergeCell ref="BN100:BR100"/>
    <mergeCell ref="BS100:BW100"/>
    <mergeCell ref="BX100:CB100"/>
    <mergeCell ref="A101:CB101"/>
    <mergeCell ref="A102:CB102"/>
    <mergeCell ref="A103:B103"/>
    <mergeCell ref="C103:X103"/>
    <mergeCell ref="Y103:AA103"/>
    <mergeCell ref="AB103:AI103"/>
    <mergeCell ref="AJ103:AN103"/>
    <mergeCell ref="AO103:AS103"/>
    <mergeCell ref="AT103:AX103"/>
    <mergeCell ref="AY103:BC103"/>
    <mergeCell ref="BD103:BH103"/>
    <mergeCell ref="BI103:BM103"/>
    <mergeCell ref="BN103:BR103"/>
    <mergeCell ref="BS103:BW103"/>
    <mergeCell ref="BX103:CB103"/>
    <mergeCell ref="A104:B104"/>
    <mergeCell ref="C104:X104"/>
    <mergeCell ref="Y104:AA104"/>
    <mergeCell ref="AB104:AI104"/>
    <mergeCell ref="AJ104:AN104"/>
    <mergeCell ref="AO104:AS104"/>
    <mergeCell ref="AT104:AX104"/>
    <mergeCell ref="AY104:BC104"/>
    <mergeCell ref="BD104:BH104"/>
    <mergeCell ref="BI104:BM104"/>
    <mergeCell ref="BN104:BR104"/>
    <mergeCell ref="BS104:BW104"/>
    <mergeCell ref="BX104:CB104"/>
    <mergeCell ref="A105:CB105"/>
    <mergeCell ref="A106:CB106"/>
    <mergeCell ref="A107:B107"/>
    <mergeCell ref="C107:X107"/>
    <mergeCell ref="Y107:AA107"/>
    <mergeCell ref="AB107:AI107"/>
    <mergeCell ref="AJ107:AN107"/>
    <mergeCell ref="AO107:AS107"/>
    <mergeCell ref="AT107:AX107"/>
    <mergeCell ref="AY107:BC107"/>
    <mergeCell ref="BD107:BH107"/>
    <mergeCell ref="BI107:BM107"/>
    <mergeCell ref="BN107:BR107"/>
    <mergeCell ref="BS107:BW107"/>
    <mergeCell ref="BX107:CB107"/>
    <mergeCell ref="A108:B108"/>
    <mergeCell ref="C108:X108"/>
    <mergeCell ref="Y108:AA108"/>
    <mergeCell ref="AB108:AI108"/>
    <mergeCell ref="AJ108:AN108"/>
    <mergeCell ref="AO108:AS108"/>
    <mergeCell ref="AT108:AX108"/>
    <mergeCell ref="AY108:BC108"/>
    <mergeCell ref="BD108:BH108"/>
    <mergeCell ref="BI108:BM108"/>
    <mergeCell ref="BN108:BR108"/>
    <mergeCell ref="BS108:BW108"/>
    <mergeCell ref="BX108:CB108"/>
    <mergeCell ref="A109:B109"/>
    <mergeCell ref="C109:X109"/>
    <mergeCell ref="Y109:AA109"/>
    <mergeCell ref="AB109:AI109"/>
    <mergeCell ref="AJ109:AN109"/>
    <mergeCell ref="AO109:AS109"/>
    <mergeCell ref="AT109:AX109"/>
    <mergeCell ref="AY109:BC109"/>
    <mergeCell ref="BD109:BH109"/>
    <mergeCell ref="BI109:BM109"/>
    <mergeCell ref="BN109:BR109"/>
    <mergeCell ref="BS109:BW109"/>
    <mergeCell ref="BX109:CB109"/>
    <mergeCell ref="A110:B110"/>
    <mergeCell ref="C110:X110"/>
    <mergeCell ref="Y110:AA110"/>
    <mergeCell ref="AB110:AI110"/>
    <mergeCell ref="AJ110:AN110"/>
    <mergeCell ref="AO110:AS110"/>
    <mergeCell ref="AT110:AX110"/>
    <mergeCell ref="AY110:BC110"/>
    <mergeCell ref="BD110:BH110"/>
    <mergeCell ref="BI110:BM110"/>
    <mergeCell ref="BN110:BR110"/>
    <mergeCell ref="BS110:BW110"/>
    <mergeCell ref="BX110:CB110"/>
    <mergeCell ref="A111:CB111"/>
    <mergeCell ref="A112:B112"/>
    <mergeCell ref="C112:X112"/>
    <mergeCell ref="Y112:AA112"/>
    <mergeCell ref="AB112:AI112"/>
    <mergeCell ref="AJ112:AN112"/>
    <mergeCell ref="AO112:AS112"/>
    <mergeCell ref="AT112:AX112"/>
    <mergeCell ref="AY112:BC112"/>
    <mergeCell ref="BD112:BH112"/>
    <mergeCell ref="BI112:BM112"/>
    <mergeCell ref="BN112:BR112"/>
    <mergeCell ref="BS112:BW112"/>
    <mergeCell ref="BX112:CB112"/>
    <mergeCell ref="A113:CB113"/>
    <mergeCell ref="A114:CB114"/>
    <mergeCell ref="A115:B115"/>
    <mergeCell ref="C115:X115"/>
    <mergeCell ref="Y115:AA115"/>
    <mergeCell ref="AB115:AI115"/>
    <mergeCell ref="AJ115:AN115"/>
    <mergeCell ref="AO115:AS115"/>
    <mergeCell ref="AT115:AX115"/>
    <mergeCell ref="AY115:BC115"/>
    <mergeCell ref="BD115:BH115"/>
    <mergeCell ref="BI115:BM115"/>
    <mergeCell ref="BN115:BR115"/>
    <mergeCell ref="BS115:BW115"/>
    <mergeCell ref="BX115:CB115"/>
    <mergeCell ref="A116:B116"/>
    <mergeCell ref="C116:X116"/>
    <mergeCell ref="Y116:AA116"/>
    <mergeCell ref="AB116:AI116"/>
    <mergeCell ref="AJ116:AN116"/>
    <mergeCell ref="AO116:AS116"/>
    <mergeCell ref="AT116:AX116"/>
    <mergeCell ref="AY116:BC116"/>
    <mergeCell ref="BD116:BH116"/>
    <mergeCell ref="BI116:BM116"/>
    <mergeCell ref="BN116:BR116"/>
    <mergeCell ref="BS116:BW116"/>
    <mergeCell ref="BX116:CB116"/>
    <mergeCell ref="A117:B117"/>
    <mergeCell ref="C117:X117"/>
    <mergeCell ref="Y117:AA117"/>
    <mergeCell ref="AB117:AI117"/>
    <mergeCell ref="AJ117:AN117"/>
    <mergeCell ref="AO117:AS117"/>
    <mergeCell ref="AT117:AX117"/>
    <mergeCell ref="AY117:BC117"/>
    <mergeCell ref="BD117:BH117"/>
    <mergeCell ref="BI117:BM117"/>
    <mergeCell ref="BN117:BR117"/>
    <mergeCell ref="BS117:BW117"/>
    <mergeCell ref="BX117:CB117"/>
    <mergeCell ref="A118:B118"/>
    <mergeCell ref="C118:X118"/>
    <mergeCell ref="Y118:AA118"/>
    <mergeCell ref="AB118:AI118"/>
    <mergeCell ref="AJ118:AN118"/>
    <mergeCell ref="AO118:AS118"/>
    <mergeCell ref="AT118:AX118"/>
    <mergeCell ref="AY118:BC118"/>
    <mergeCell ref="BD118:BH118"/>
    <mergeCell ref="BI118:BM118"/>
    <mergeCell ref="BN118:BR118"/>
    <mergeCell ref="BS118:BW118"/>
    <mergeCell ref="BX118:CB118"/>
    <mergeCell ref="A119:B119"/>
    <mergeCell ref="C119:X119"/>
    <mergeCell ref="Y119:AA119"/>
    <mergeCell ref="AB119:AI119"/>
    <mergeCell ref="AJ119:AN119"/>
    <mergeCell ref="AO119:AS119"/>
    <mergeCell ref="AT119:AX119"/>
    <mergeCell ref="AY119:BC119"/>
    <mergeCell ref="BD119:BH119"/>
    <mergeCell ref="BI119:BM119"/>
    <mergeCell ref="BN119:BR119"/>
    <mergeCell ref="BS119:BW119"/>
    <mergeCell ref="BX119:CB119"/>
    <mergeCell ref="AT126:AX126"/>
    <mergeCell ref="AY126:BC126"/>
    <mergeCell ref="BD126:BH126"/>
    <mergeCell ref="A120:B120"/>
    <mergeCell ref="C120:X120"/>
    <mergeCell ref="Y120:AA120"/>
    <mergeCell ref="AB120:AI120"/>
    <mergeCell ref="AJ120:AN120"/>
    <mergeCell ref="AO120:AS120"/>
    <mergeCell ref="AT120:AX120"/>
    <mergeCell ref="AY120:BC120"/>
    <mergeCell ref="BD120:BH120"/>
    <mergeCell ref="BI120:BM120"/>
    <mergeCell ref="BN120:BR120"/>
    <mergeCell ref="BS120:BW120"/>
    <mergeCell ref="BX120:CB120"/>
    <mergeCell ref="A121:B121"/>
    <mergeCell ref="C121:X121"/>
    <mergeCell ref="Y121:AA121"/>
    <mergeCell ref="AB121:AI121"/>
    <mergeCell ref="AJ121:AN121"/>
    <mergeCell ref="AO121:AS121"/>
    <mergeCell ref="AT121:AX121"/>
    <mergeCell ref="AY121:BC121"/>
    <mergeCell ref="BD121:BH121"/>
    <mergeCell ref="BI121:BM121"/>
    <mergeCell ref="BN121:BR121"/>
    <mergeCell ref="BS121:BW121"/>
    <mergeCell ref="BX121:CB121"/>
    <mergeCell ref="BI126:BM126"/>
    <mergeCell ref="BN126:BR126"/>
    <mergeCell ref="BS126:BW126"/>
    <mergeCell ref="BX126:CB126"/>
    <mergeCell ref="AY128:BC128"/>
    <mergeCell ref="BD128:BH128"/>
    <mergeCell ref="AT127:AX127"/>
    <mergeCell ref="AY127:BC127"/>
    <mergeCell ref="BD127:BH127"/>
    <mergeCell ref="BI127:BM127"/>
    <mergeCell ref="A122:CB122"/>
    <mergeCell ref="A123:CB123"/>
    <mergeCell ref="A124:CB124"/>
    <mergeCell ref="A125:B125"/>
    <mergeCell ref="C125:X125"/>
    <mergeCell ref="Y125:AA125"/>
    <mergeCell ref="AB125:AI125"/>
    <mergeCell ref="AJ125:AN125"/>
    <mergeCell ref="AO125:AS125"/>
    <mergeCell ref="AT125:AX125"/>
    <mergeCell ref="AY125:BC125"/>
    <mergeCell ref="BD125:BH125"/>
    <mergeCell ref="BI125:BM125"/>
    <mergeCell ref="BN125:BR125"/>
    <mergeCell ref="BS125:BW125"/>
    <mergeCell ref="BX125:CB125"/>
    <mergeCell ref="A126:B126"/>
    <mergeCell ref="C126:X126"/>
    <mergeCell ref="Y126:AA126"/>
    <mergeCell ref="AB126:AI126"/>
    <mergeCell ref="AJ126:AN126"/>
    <mergeCell ref="AO126:AS126"/>
    <mergeCell ref="BX127:CB127"/>
    <mergeCell ref="A128:B128"/>
    <mergeCell ref="C128:X128"/>
    <mergeCell ref="Y128:AA128"/>
    <mergeCell ref="AB128:AI128"/>
    <mergeCell ref="AJ128:AN128"/>
    <mergeCell ref="AO128:AS128"/>
    <mergeCell ref="AT128:AX128"/>
    <mergeCell ref="BI128:BM128"/>
    <mergeCell ref="BN128:BR128"/>
    <mergeCell ref="BS128:BW128"/>
    <mergeCell ref="BX128:CB128"/>
    <mergeCell ref="A129:CB129"/>
    <mergeCell ref="A130:B130"/>
    <mergeCell ref="C130:X130"/>
    <mergeCell ref="Y130:AA130"/>
    <mergeCell ref="A127:B127"/>
    <mergeCell ref="C127:X127"/>
    <mergeCell ref="Y127:AA127"/>
    <mergeCell ref="AB127:AI127"/>
    <mergeCell ref="AJ127:AN127"/>
    <mergeCell ref="AO127:AS127"/>
    <mergeCell ref="BN127:BR127"/>
    <mergeCell ref="BS127:BW127"/>
    <mergeCell ref="AO130:AS130"/>
    <mergeCell ref="AT130:AX130"/>
    <mergeCell ref="AY130:BC130"/>
    <mergeCell ref="BD130:BH130"/>
    <mergeCell ref="BS130:BW130"/>
    <mergeCell ref="BX130:CB130"/>
    <mergeCell ref="A131:CB131"/>
    <mergeCell ref="A132:CB132"/>
    <mergeCell ref="A133:B133"/>
    <mergeCell ref="C133:X133"/>
    <mergeCell ref="Y133:AA133"/>
    <mergeCell ref="AB133:AI133"/>
    <mergeCell ref="BX133:CB133"/>
    <mergeCell ref="AB130:AI130"/>
    <mergeCell ref="AJ130:AN130"/>
    <mergeCell ref="A134:CB134"/>
    <mergeCell ref="A135:CB135"/>
    <mergeCell ref="A136:B136"/>
    <mergeCell ref="C136:CB136"/>
    <mergeCell ref="BI130:BM130"/>
    <mergeCell ref="BN130:BR130"/>
    <mergeCell ref="A137:CB137"/>
    <mergeCell ref="AT133:AX133"/>
    <mergeCell ref="AY133:BC133"/>
    <mergeCell ref="BD133:BH133"/>
    <mergeCell ref="BI133:BM133"/>
    <mergeCell ref="A138:B138"/>
    <mergeCell ref="C138:X138"/>
    <mergeCell ref="Y138:AA138"/>
    <mergeCell ref="AB138:AI138"/>
    <mergeCell ref="AJ138:AN138"/>
    <mergeCell ref="AO138:AS138"/>
    <mergeCell ref="AT138:AX138"/>
    <mergeCell ref="AY138:BC138"/>
    <mergeCell ref="BD138:BH138"/>
    <mergeCell ref="BI138:BM138"/>
    <mergeCell ref="BN138:BR138"/>
    <mergeCell ref="BS138:BW138"/>
    <mergeCell ref="BX138:CB138"/>
    <mergeCell ref="AJ133:AN133"/>
    <mergeCell ref="AO133:AS133"/>
    <mergeCell ref="BN133:BR133"/>
    <mergeCell ref="BS133:BW133"/>
    <mergeCell ref="A139:B139"/>
    <mergeCell ref="C139:X139"/>
    <mergeCell ref="Y139:AA139"/>
    <mergeCell ref="AB139:AI139"/>
    <mergeCell ref="AJ139:AN139"/>
    <mergeCell ref="AO139:AS139"/>
    <mergeCell ref="AT139:AX139"/>
    <mergeCell ref="AY139:BC139"/>
    <mergeCell ref="BD139:BH139"/>
    <mergeCell ref="BI139:BM139"/>
    <mergeCell ref="BN139:BR139"/>
    <mergeCell ref="BS139:BW139"/>
    <mergeCell ref="BX139:CB139"/>
    <mergeCell ref="A140:B140"/>
    <mergeCell ref="C140:X140"/>
    <mergeCell ref="Y140:AA140"/>
    <mergeCell ref="AB140:AI140"/>
    <mergeCell ref="AJ140:AN140"/>
    <mergeCell ref="AO140:AS140"/>
    <mergeCell ref="AT140:AX140"/>
    <mergeCell ref="AY140:BC140"/>
    <mergeCell ref="BD140:BH140"/>
    <mergeCell ref="BI140:BM140"/>
    <mergeCell ref="BN140:BR140"/>
    <mergeCell ref="BS140:BW140"/>
    <mergeCell ref="BX140:CB140"/>
    <mergeCell ref="A141:B141"/>
    <mergeCell ref="C141:X141"/>
    <mergeCell ref="Y141:AA141"/>
    <mergeCell ref="AB141:AI141"/>
    <mergeCell ref="AJ141:AN141"/>
    <mergeCell ref="AO141:AS141"/>
    <mergeCell ref="AT141:AX141"/>
    <mergeCell ref="AY141:BC141"/>
    <mergeCell ref="BD141:BH141"/>
    <mergeCell ref="BI141:BM141"/>
    <mergeCell ref="BN141:BR141"/>
    <mergeCell ref="BS141:BW141"/>
    <mergeCell ref="BX141:CB141"/>
    <mergeCell ref="A142:B142"/>
    <mergeCell ref="C142:X142"/>
    <mergeCell ref="Y142:AA142"/>
    <mergeCell ref="AB142:AI142"/>
    <mergeCell ref="AJ142:AN142"/>
    <mergeCell ref="AO142:AS142"/>
    <mergeCell ref="AT142:AX142"/>
    <mergeCell ref="AY142:BC142"/>
    <mergeCell ref="BD142:BH142"/>
    <mergeCell ref="BI142:BM142"/>
    <mergeCell ref="BN142:BR142"/>
    <mergeCell ref="BS142:BW142"/>
    <mergeCell ref="BX142:CB142"/>
    <mergeCell ref="A143:B143"/>
    <mergeCell ref="C143:X143"/>
    <mergeCell ref="Y143:AA143"/>
    <mergeCell ref="AB143:AI143"/>
    <mergeCell ref="AJ143:AN143"/>
    <mergeCell ref="AO143:AS143"/>
    <mergeCell ref="AT143:AX143"/>
    <mergeCell ref="AY143:BC143"/>
    <mergeCell ref="BD143:BH143"/>
    <mergeCell ref="BI143:BM143"/>
    <mergeCell ref="BN143:BR143"/>
    <mergeCell ref="BS143:BW143"/>
    <mergeCell ref="BX143:CB143"/>
    <mergeCell ref="A144:B144"/>
    <mergeCell ref="C144:X144"/>
    <mergeCell ref="Y144:AA144"/>
    <mergeCell ref="AB144:AI144"/>
    <mergeCell ref="AJ144:AN144"/>
    <mergeCell ref="AO144:AS144"/>
    <mergeCell ref="AT144:AX144"/>
    <mergeCell ref="AY144:BC144"/>
    <mergeCell ref="BD144:BH144"/>
    <mergeCell ref="BI144:BM144"/>
    <mergeCell ref="BN144:BR144"/>
    <mergeCell ref="BS144:BW144"/>
    <mergeCell ref="BX144:CB144"/>
    <mergeCell ref="A145:B145"/>
    <mergeCell ref="C145:X145"/>
    <mergeCell ref="Y145:AA145"/>
    <mergeCell ref="AB145:AI145"/>
    <mergeCell ref="AJ145:AN145"/>
    <mergeCell ref="AO145:AS145"/>
    <mergeCell ref="AT145:AX145"/>
    <mergeCell ref="AY145:BC145"/>
    <mergeCell ref="BD145:BH145"/>
    <mergeCell ref="BI145:BM145"/>
    <mergeCell ref="BN145:BR145"/>
    <mergeCell ref="BS145:BW145"/>
    <mergeCell ref="BX145:CB145"/>
    <mergeCell ref="A146:B146"/>
    <mergeCell ref="C146:X146"/>
    <mergeCell ref="Y146:AA146"/>
    <mergeCell ref="AB146:AI146"/>
    <mergeCell ref="AJ146:AN146"/>
    <mergeCell ref="AO146:AS146"/>
    <mergeCell ref="AT146:AX146"/>
    <mergeCell ref="AY146:BC146"/>
    <mergeCell ref="BD146:BH146"/>
    <mergeCell ref="BI146:BM146"/>
    <mergeCell ref="BN146:BR146"/>
    <mergeCell ref="BS146:BW146"/>
    <mergeCell ref="BX146:CB146"/>
    <mergeCell ref="A147:CB147"/>
    <mergeCell ref="A148:B148"/>
    <mergeCell ref="C148:X148"/>
    <mergeCell ref="Y148:AA148"/>
    <mergeCell ref="AB148:AI148"/>
    <mergeCell ref="AJ148:AN148"/>
    <mergeCell ref="AO148:AS148"/>
    <mergeCell ref="AT148:AX148"/>
    <mergeCell ref="AY148:BC148"/>
    <mergeCell ref="BD148:BH148"/>
    <mergeCell ref="BI148:BM148"/>
    <mergeCell ref="BN148:BR148"/>
    <mergeCell ref="BS148:BW148"/>
    <mergeCell ref="BX148:CB148"/>
    <mergeCell ref="A149:B149"/>
    <mergeCell ref="C149:X149"/>
    <mergeCell ref="Y149:AA149"/>
    <mergeCell ref="AB149:AI149"/>
    <mergeCell ref="AJ149:AN149"/>
    <mergeCell ref="AO149:AS149"/>
    <mergeCell ref="AT149:AX149"/>
    <mergeCell ref="AY149:BC149"/>
    <mergeCell ref="BD149:BH149"/>
    <mergeCell ref="BI149:BM149"/>
    <mergeCell ref="BN149:BR149"/>
    <mergeCell ref="BS149:BW149"/>
    <mergeCell ref="BX149:CB149"/>
    <mergeCell ref="A150:B150"/>
    <mergeCell ref="C150:X150"/>
    <mergeCell ref="Y150:AA150"/>
    <mergeCell ref="AB150:AI150"/>
    <mergeCell ref="AJ150:AN150"/>
    <mergeCell ref="AO150:AS150"/>
    <mergeCell ref="AT150:AX150"/>
    <mergeCell ref="AY150:BC150"/>
    <mergeCell ref="BD150:BH150"/>
    <mergeCell ref="BI150:BM150"/>
    <mergeCell ref="BN150:BR150"/>
    <mergeCell ref="BS150:BW150"/>
    <mergeCell ref="BX150:CB150"/>
    <mergeCell ref="A151:B151"/>
    <mergeCell ref="C151:X151"/>
    <mergeCell ref="Y151:AA151"/>
    <mergeCell ref="AB151:AI151"/>
    <mergeCell ref="AJ151:AN151"/>
    <mergeCell ref="AO151:AS151"/>
    <mergeCell ref="AT151:AX151"/>
    <mergeCell ref="AY151:BC151"/>
    <mergeCell ref="BD151:BH151"/>
    <mergeCell ref="BI151:BM151"/>
    <mergeCell ref="BN151:BR151"/>
    <mergeCell ref="BS151:BW151"/>
    <mergeCell ref="BX151:CB151"/>
    <mergeCell ref="A152:B152"/>
    <mergeCell ref="C152:X152"/>
    <mergeCell ref="Y152:AA152"/>
    <mergeCell ref="AB152:AI152"/>
    <mergeCell ref="AJ152:AN152"/>
    <mergeCell ref="AO152:AS152"/>
    <mergeCell ref="AT152:AX152"/>
    <mergeCell ref="AY152:BC152"/>
    <mergeCell ref="BD152:BH152"/>
    <mergeCell ref="BI152:BM152"/>
    <mergeCell ref="BN152:BR152"/>
    <mergeCell ref="BS152:BW152"/>
    <mergeCell ref="BX152:CB152"/>
    <mergeCell ref="A153:CB153"/>
    <mergeCell ref="A154:B154"/>
    <mergeCell ref="C154:X154"/>
    <mergeCell ref="Y154:AA154"/>
    <mergeCell ref="AB154:AI154"/>
    <mergeCell ref="AJ154:AN154"/>
    <mergeCell ref="AO154:AS154"/>
    <mergeCell ref="AT154:AX154"/>
    <mergeCell ref="AY154:BC154"/>
    <mergeCell ref="BD154:BH154"/>
    <mergeCell ref="BI154:BM154"/>
    <mergeCell ref="BN154:BR154"/>
    <mergeCell ref="BS154:BW154"/>
    <mergeCell ref="BX154:CB154"/>
    <mergeCell ref="A155:B155"/>
    <mergeCell ref="C155:X155"/>
    <mergeCell ref="Y155:AA155"/>
    <mergeCell ref="AB155:AI155"/>
    <mergeCell ref="AJ155:AN155"/>
    <mergeCell ref="AO155:AS155"/>
    <mergeCell ref="AT155:AX155"/>
    <mergeCell ref="AY155:BC155"/>
    <mergeCell ref="BD155:BH155"/>
    <mergeCell ref="BI155:BM155"/>
    <mergeCell ref="BN155:BR155"/>
    <mergeCell ref="BS155:BW155"/>
    <mergeCell ref="BX155:CB155"/>
    <mergeCell ref="A156:B156"/>
    <mergeCell ref="C156:X156"/>
    <mergeCell ref="Y156:AA156"/>
    <mergeCell ref="AB156:AI156"/>
    <mergeCell ref="AJ156:AN156"/>
    <mergeCell ref="AO156:AS156"/>
    <mergeCell ref="AT156:AX156"/>
    <mergeCell ref="AY156:BC156"/>
    <mergeCell ref="BD156:BH156"/>
    <mergeCell ref="BI156:BM156"/>
    <mergeCell ref="BN156:BR156"/>
    <mergeCell ref="BS156:BW156"/>
    <mergeCell ref="BX156:CB156"/>
    <mergeCell ref="A157:B157"/>
    <mergeCell ref="C157:X157"/>
    <mergeCell ref="Y157:AA157"/>
    <mergeCell ref="AB157:AI157"/>
    <mergeCell ref="AJ157:AN157"/>
    <mergeCell ref="AO157:AS157"/>
    <mergeCell ref="AT157:AX157"/>
    <mergeCell ref="AY157:BC157"/>
    <mergeCell ref="BD157:BH157"/>
    <mergeCell ref="BI157:BM157"/>
    <mergeCell ref="BN157:BR157"/>
    <mergeCell ref="BS157:BW157"/>
    <mergeCell ref="BX157:CB157"/>
    <mergeCell ref="A158:B158"/>
    <mergeCell ref="C158:X158"/>
    <mergeCell ref="Y158:AA158"/>
    <mergeCell ref="AB158:AI158"/>
    <mergeCell ref="AJ158:AN158"/>
    <mergeCell ref="AO158:AS158"/>
    <mergeCell ref="AT158:AX158"/>
    <mergeCell ref="AY158:BC158"/>
    <mergeCell ref="BD158:BH158"/>
    <mergeCell ref="BI158:BM158"/>
    <mergeCell ref="BN158:BR158"/>
    <mergeCell ref="BS158:BW158"/>
    <mergeCell ref="BX158:CB158"/>
    <mergeCell ref="A159:CB159"/>
    <mergeCell ref="A160:B160"/>
    <mergeCell ref="C160:X160"/>
    <mergeCell ref="Y160:AA160"/>
    <mergeCell ref="AB160:AI160"/>
    <mergeCell ref="AJ160:AN160"/>
    <mergeCell ref="AO160:AS160"/>
    <mergeCell ref="AT160:AX160"/>
    <mergeCell ref="AY160:BC160"/>
    <mergeCell ref="BD160:BH160"/>
    <mergeCell ref="BI160:BM160"/>
    <mergeCell ref="BN160:BR160"/>
    <mergeCell ref="BS160:BW160"/>
    <mergeCell ref="BX160:CB160"/>
    <mergeCell ref="A161:B161"/>
    <mergeCell ref="C161:X161"/>
    <mergeCell ref="Y161:AA161"/>
    <mergeCell ref="AB161:AI161"/>
    <mergeCell ref="AJ161:AN161"/>
    <mergeCell ref="AO161:AS161"/>
    <mergeCell ref="AT161:AX161"/>
    <mergeCell ref="AY161:BC161"/>
    <mergeCell ref="BD161:BH161"/>
    <mergeCell ref="BI161:BM161"/>
    <mergeCell ref="BN161:BR161"/>
    <mergeCell ref="BS161:BW161"/>
    <mergeCell ref="BX161:CB161"/>
    <mergeCell ref="A162:B162"/>
    <mergeCell ref="C162:X162"/>
    <mergeCell ref="Y162:AA162"/>
    <mergeCell ref="AB162:AI162"/>
    <mergeCell ref="AJ162:AN162"/>
    <mergeCell ref="AO162:AS162"/>
    <mergeCell ref="AT162:AX162"/>
    <mergeCell ref="AY162:BC162"/>
    <mergeCell ref="BD162:BH162"/>
    <mergeCell ref="BI162:BM162"/>
    <mergeCell ref="BN162:BR162"/>
    <mergeCell ref="BS162:BW162"/>
    <mergeCell ref="BX162:CB162"/>
    <mergeCell ref="A163:B163"/>
    <mergeCell ref="C163:X163"/>
    <mergeCell ref="Y163:AA163"/>
    <mergeCell ref="AB163:AI163"/>
    <mergeCell ref="AJ163:AN163"/>
    <mergeCell ref="AO163:AS163"/>
    <mergeCell ref="AT163:AX163"/>
    <mergeCell ref="AY163:BC163"/>
    <mergeCell ref="BD163:BH163"/>
    <mergeCell ref="BI163:BM163"/>
    <mergeCell ref="BN163:BR163"/>
    <mergeCell ref="BS163:BW163"/>
    <mergeCell ref="BX163:CB163"/>
    <mergeCell ref="A164:B164"/>
    <mergeCell ref="C164:X164"/>
    <mergeCell ref="Y164:AA164"/>
    <mergeCell ref="AB164:AI164"/>
    <mergeCell ref="AJ164:AN164"/>
    <mergeCell ref="AO164:AS164"/>
    <mergeCell ref="AT164:AX164"/>
    <mergeCell ref="AY164:BC164"/>
    <mergeCell ref="BD164:BH164"/>
    <mergeCell ref="BI164:BM164"/>
    <mergeCell ref="BN164:BR164"/>
    <mergeCell ref="BS164:BW164"/>
    <mergeCell ref="BX164:CB164"/>
    <mergeCell ref="A165:B165"/>
    <mergeCell ref="C165:X165"/>
    <mergeCell ref="Y165:AA165"/>
    <mergeCell ref="AB165:AI165"/>
    <mergeCell ref="AJ165:AN165"/>
    <mergeCell ref="AO165:AS165"/>
    <mergeCell ref="AT165:AX165"/>
    <mergeCell ref="AY165:BC165"/>
    <mergeCell ref="BD165:BH165"/>
    <mergeCell ref="BI165:BM165"/>
    <mergeCell ref="BN165:BR165"/>
    <mergeCell ref="BS165:BW165"/>
    <mergeCell ref="BX165:CB165"/>
    <mergeCell ref="A166:B166"/>
    <mergeCell ref="C166:CB166"/>
    <mergeCell ref="A167:CB167"/>
    <mergeCell ref="A168:B168"/>
    <mergeCell ref="C168:X168"/>
    <mergeCell ref="Y168:AA168"/>
    <mergeCell ref="AB168:AI168"/>
    <mergeCell ref="AJ168:AN168"/>
    <mergeCell ref="AO168:AS168"/>
    <mergeCell ref="AT168:AX168"/>
    <mergeCell ref="AY168:BC168"/>
    <mergeCell ref="BD168:BH168"/>
    <mergeCell ref="BI168:BM168"/>
    <mergeCell ref="BN168:BR168"/>
    <mergeCell ref="BS168:BW168"/>
    <mergeCell ref="BX168:CB168"/>
    <mergeCell ref="A169:B169"/>
    <mergeCell ref="C169:X169"/>
    <mergeCell ref="Y169:AA169"/>
    <mergeCell ref="AB169:AI169"/>
    <mergeCell ref="AJ169:AN169"/>
    <mergeCell ref="AO169:AS169"/>
    <mergeCell ref="AT169:AX169"/>
    <mergeCell ref="AY169:BC169"/>
    <mergeCell ref="BD169:BH169"/>
    <mergeCell ref="BI169:BM169"/>
    <mergeCell ref="BN169:BR169"/>
    <mergeCell ref="BS169:BW169"/>
    <mergeCell ref="BX169:CB169"/>
    <mergeCell ref="A170:B170"/>
    <mergeCell ref="C170:X170"/>
    <mergeCell ref="Y170:AA170"/>
    <mergeCell ref="AB170:AI170"/>
    <mergeCell ref="AJ170:AN170"/>
    <mergeCell ref="AO170:AS170"/>
    <mergeCell ref="AT170:AX170"/>
    <mergeCell ref="AY170:BC170"/>
    <mergeCell ref="BD170:BH170"/>
    <mergeCell ref="BI170:BM170"/>
    <mergeCell ref="BN170:BR170"/>
    <mergeCell ref="BS170:BW170"/>
    <mergeCell ref="BX170:CB170"/>
    <mergeCell ref="A171:B171"/>
    <mergeCell ref="C171:X171"/>
    <mergeCell ref="Y171:AA171"/>
    <mergeCell ref="AB171:AI171"/>
    <mergeCell ref="AJ171:AN171"/>
    <mergeCell ref="AO171:AS171"/>
    <mergeCell ref="AT171:AX171"/>
    <mergeCell ref="AY171:BC171"/>
    <mergeCell ref="BD171:BH171"/>
    <mergeCell ref="BI171:BM171"/>
    <mergeCell ref="BN171:BR171"/>
    <mergeCell ref="BS171:BW171"/>
    <mergeCell ref="BX171:CB171"/>
    <mergeCell ref="A172:CB172"/>
    <mergeCell ref="A173:B173"/>
    <mergeCell ref="C173:X173"/>
    <mergeCell ref="Y173:AA173"/>
    <mergeCell ref="AB173:AI173"/>
    <mergeCell ref="AJ173:AN173"/>
    <mergeCell ref="AO173:AS173"/>
    <mergeCell ref="AT173:AX173"/>
    <mergeCell ref="AY173:BC173"/>
    <mergeCell ref="BD173:BH173"/>
    <mergeCell ref="BI173:BM173"/>
    <mergeCell ref="BN173:BR173"/>
    <mergeCell ref="BS173:BW173"/>
    <mergeCell ref="BX173:CB173"/>
    <mergeCell ref="A174:CB174"/>
    <mergeCell ref="A175:CB175"/>
    <mergeCell ref="A176:B176"/>
    <mergeCell ref="C176:X176"/>
    <mergeCell ref="Y176:AA176"/>
    <mergeCell ref="AB176:AI176"/>
    <mergeCell ref="AJ176:AN176"/>
    <mergeCell ref="AO176:AS176"/>
    <mergeCell ref="AT176:AX176"/>
    <mergeCell ref="AY176:BC176"/>
    <mergeCell ref="BD176:BH176"/>
    <mergeCell ref="BI176:BM176"/>
    <mergeCell ref="BN176:BR176"/>
    <mergeCell ref="BS176:BW176"/>
    <mergeCell ref="BX176:CB176"/>
    <mergeCell ref="A177:CB177"/>
    <mergeCell ref="A178:CB178"/>
    <mergeCell ref="A179:B179"/>
    <mergeCell ref="C179:X179"/>
    <mergeCell ref="Y179:AA179"/>
    <mergeCell ref="AB179:AI179"/>
    <mergeCell ref="AJ179:AN179"/>
    <mergeCell ref="AO179:AS179"/>
    <mergeCell ref="AT179:AX179"/>
    <mergeCell ref="AY179:BC179"/>
    <mergeCell ref="BD179:BH179"/>
    <mergeCell ref="BI179:BM179"/>
    <mergeCell ref="BN179:BR179"/>
    <mergeCell ref="BS179:BW179"/>
    <mergeCell ref="BX179:CB179"/>
    <mergeCell ref="A180:CB180"/>
    <mergeCell ref="A181:CB181"/>
    <mergeCell ref="A182:CB182"/>
    <mergeCell ref="A183:B183"/>
    <mergeCell ref="C183:X183"/>
    <mergeCell ref="Y183:AA183"/>
    <mergeCell ref="AB183:AI183"/>
    <mergeCell ref="AJ183:AN183"/>
    <mergeCell ref="AO183:AS183"/>
    <mergeCell ref="AT183:AX183"/>
    <mergeCell ref="AY183:BC183"/>
    <mergeCell ref="BD183:BH183"/>
    <mergeCell ref="BI183:BM183"/>
    <mergeCell ref="BN183:BR183"/>
    <mergeCell ref="BS183:BW183"/>
    <mergeCell ref="BX183:CB183"/>
    <mergeCell ref="A184:CB184"/>
    <mergeCell ref="A185:CB185"/>
    <mergeCell ref="A186:B186"/>
    <mergeCell ref="C186:X186"/>
    <mergeCell ref="Y186:AA186"/>
    <mergeCell ref="AB186:AI186"/>
    <mergeCell ref="AJ186:AN186"/>
    <mergeCell ref="AO186:AS186"/>
    <mergeCell ref="AT186:AX186"/>
    <mergeCell ref="AY186:BC186"/>
    <mergeCell ref="BD186:BH186"/>
    <mergeCell ref="BI186:BM186"/>
    <mergeCell ref="BN186:BR186"/>
    <mergeCell ref="BS186:BW186"/>
    <mergeCell ref="BX186:CB186"/>
    <mergeCell ref="A187:CB187"/>
    <mergeCell ref="A188:CB188"/>
    <mergeCell ref="A189:CB189"/>
    <mergeCell ref="A190:B190"/>
    <mergeCell ref="C190:X190"/>
    <mergeCell ref="Y190:AA190"/>
    <mergeCell ref="AB190:AI190"/>
    <mergeCell ref="AJ190:AN190"/>
    <mergeCell ref="AO190:AS190"/>
    <mergeCell ref="AT190:AX190"/>
    <mergeCell ref="AY190:BC190"/>
    <mergeCell ref="BD190:BH190"/>
    <mergeCell ref="BI190:BM190"/>
    <mergeCell ref="BN190:BR190"/>
    <mergeCell ref="BS190:BW190"/>
    <mergeCell ref="BX190:CB190"/>
    <mergeCell ref="A191:CB191"/>
    <mergeCell ref="A192:CB192"/>
    <mergeCell ref="BN193:BR193"/>
    <mergeCell ref="BS193:BW193"/>
    <mergeCell ref="A193:B193"/>
    <mergeCell ref="C193:X193"/>
    <mergeCell ref="Y193:AA193"/>
    <mergeCell ref="AB193:AI193"/>
    <mergeCell ref="AJ193:AN193"/>
    <mergeCell ref="AO193:AS193"/>
    <mergeCell ref="BX193:CB193"/>
    <mergeCell ref="A194:CB194"/>
    <mergeCell ref="A195:CB195"/>
    <mergeCell ref="A196:B196"/>
    <mergeCell ref="C196:CB196"/>
    <mergeCell ref="A197:CB197"/>
    <mergeCell ref="AT193:AX193"/>
    <mergeCell ref="AY193:BC193"/>
    <mergeCell ref="BD193:BH193"/>
    <mergeCell ref="BI193:BM193"/>
    <mergeCell ref="A198:B198"/>
    <mergeCell ref="C198:X198"/>
    <mergeCell ref="Y198:AA198"/>
    <mergeCell ref="AB198:AI198"/>
    <mergeCell ref="AJ198:AN198"/>
    <mergeCell ref="AO198:AS198"/>
    <mergeCell ref="AT198:AX198"/>
    <mergeCell ref="AY198:BC198"/>
    <mergeCell ref="BD198:BH198"/>
    <mergeCell ref="BI198:BM198"/>
    <mergeCell ref="BN198:BR198"/>
    <mergeCell ref="BS198:BW198"/>
    <mergeCell ref="BX198:CB198"/>
    <mergeCell ref="A199:CB199"/>
    <mergeCell ref="A200:CB200"/>
    <mergeCell ref="A201:B201"/>
    <mergeCell ref="C201:X201"/>
    <mergeCell ref="Y201:AA201"/>
    <mergeCell ref="AB201:AI201"/>
    <mergeCell ref="AJ201:AN201"/>
    <mergeCell ref="AO201:AS201"/>
    <mergeCell ref="AT201:AX201"/>
    <mergeCell ref="AY201:BC201"/>
    <mergeCell ref="BD201:BH201"/>
    <mergeCell ref="BI201:BM201"/>
    <mergeCell ref="BN201:BR201"/>
    <mergeCell ref="BS201:BW201"/>
    <mergeCell ref="BX201:CB201"/>
    <mergeCell ref="A202:B202"/>
    <mergeCell ref="C202:X202"/>
    <mergeCell ref="Y202:AA202"/>
    <mergeCell ref="AB202:AI202"/>
    <mergeCell ref="AJ202:AN202"/>
    <mergeCell ref="AO202:AS202"/>
    <mergeCell ref="AT202:AX202"/>
    <mergeCell ref="AY202:BC202"/>
    <mergeCell ref="BD202:BH202"/>
    <mergeCell ref="BI202:BM202"/>
    <mergeCell ref="BN202:BR202"/>
    <mergeCell ref="BS202:BW202"/>
    <mergeCell ref="BX202:CB202"/>
    <mergeCell ref="A203:CB203"/>
    <mergeCell ref="A204:CB204"/>
    <mergeCell ref="A205:B205"/>
    <mergeCell ref="C205:X205"/>
    <mergeCell ref="Y205:AA205"/>
    <mergeCell ref="AB205:AI205"/>
    <mergeCell ref="AJ205:AN205"/>
    <mergeCell ref="AO205:AS205"/>
    <mergeCell ref="AT205:AX205"/>
    <mergeCell ref="AY205:BC205"/>
    <mergeCell ref="BD205:BH205"/>
    <mergeCell ref="BI205:BM205"/>
    <mergeCell ref="BN205:BR205"/>
    <mergeCell ref="BS205:BW205"/>
    <mergeCell ref="BX205:CB205"/>
    <mergeCell ref="A206:CB206"/>
    <mergeCell ref="A207:B207"/>
    <mergeCell ref="C207:X207"/>
    <mergeCell ref="Y207:AA207"/>
    <mergeCell ref="AB207:AI207"/>
    <mergeCell ref="AJ207:AN207"/>
    <mergeCell ref="AO207:AS207"/>
    <mergeCell ref="AT207:AX207"/>
    <mergeCell ref="AY207:BC207"/>
    <mergeCell ref="BD207:BH207"/>
    <mergeCell ref="BI207:BM207"/>
    <mergeCell ref="BN207:BR207"/>
    <mergeCell ref="BS207:BW207"/>
    <mergeCell ref="BX207:CB207"/>
    <mergeCell ref="A208:B208"/>
    <mergeCell ref="C208:X208"/>
    <mergeCell ref="Y208:AA208"/>
    <mergeCell ref="AB208:AI208"/>
    <mergeCell ref="AJ208:AN208"/>
    <mergeCell ref="AO208:AS208"/>
    <mergeCell ref="AT208:AX208"/>
    <mergeCell ref="AY208:BC208"/>
    <mergeCell ref="BD208:BH208"/>
    <mergeCell ref="BI208:BM208"/>
    <mergeCell ref="BN208:BR208"/>
    <mergeCell ref="BS208:BW208"/>
    <mergeCell ref="BX208:CB208"/>
    <mergeCell ref="A209:B209"/>
    <mergeCell ref="C209:X209"/>
    <mergeCell ref="Y209:AA209"/>
    <mergeCell ref="AB209:AI209"/>
    <mergeCell ref="AJ209:AN209"/>
    <mergeCell ref="AO209:AS209"/>
    <mergeCell ref="AT209:AX209"/>
    <mergeCell ref="AY209:BC209"/>
    <mergeCell ref="BD209:BH209"/>
    <mergeCell ref="BI209:BM209"/>
    <mergeCell ref="BN209:BR209"/>
    <mergeCell ref="BS209:BW209"/>
    <mergeCell ref="BX209:CB209"/>
    <mergeCell ref="A210:B210"/>
    <mergeCell ref="C210:X210"/>
    <mergeCell ref="Y210:AA210"/>
    <mergeCell ref="AB210:AI210"/>
    <mergeCell ref="AJ210:AN210"/>
    <mergeCell ref="AO210:AS210"/>
    <mergeCell ref="AT210:AX210"/>
    <mergeCell ref="AY210:BC210"/>
    <mergeCell ref="BD210:BH210"/>
    <mergeCell ref="BI210:BM210"/>
    <mergeCell ref="BN210:BR210"/>
    <mergeCell ref="BS210:BW210"/>
    <mergeCell ref="BX210:CB210"/>
    <mergeCell ref="A211:B211"/>
    <mergeCell ref="C211:X211"/>
    <mergeCell ref="Y211:AA211"/>
    <mergeCell ref="AB211:AI211"/>
    <mergeCell ref="AJ211:AN211"/>
    <mergeCell ref="AO211:AS211"/>
    <mergeCell ref="AT211:AX211"/>
    <mergeCell ref="AY211:BC211"/>
    <mergeCell ref="BD211:BH211"/>
    <mergeCell ref="BI211:BM211"/>
    <mergeCell ref="BN211:BR211"/>
    <mergeCell ref="BS211:BW211"/>
    <mergeCell ref="BX211:CB211"/>
    <mergeCell ref="A212:CB212"/>
    <mergeCell ref="A213:B213"/>
    <mergeCell ref="C213:X213"/>
    <mergeCell ref="Y213:AA213"/>
    <mergeCell ref="AB213:AI213"/>
    <mergeCell ref="AJ213:AN213"/>
    <mergeCell ref="AO213:AS213"/>
    <mergeCell ref="AT213:AX213"/>
    <mergeCell ref="AY213:BC213"/>
    <mergeCell ref="BD213:BH213"/>
    <mergeCell ref="BI213:BM213"/>
    <mergeCell ref="BN213:BR213"/>
    <mergeCell ref="BS213:BW213"/>
    <mergeCell ref="BX213:CB213"/>
    <mergeCell ref="A214:B214"/>
    <mergeCell ref="C214:X214"/>
    <mergeCell ref="Y214:AA214"/>
    <mergeCell ref="AB214:AI214"/>
    <mergeCell ref="AJ214:AN214"/>
    <mergeCell ref="AO214:AS214"/>
    <mergeCell ref="AT214:AX214"/>
    <mergeCell ref="AY214:BC214"/>
    <mergeCell ref="BD214:BH214"/>
    <mergeCell ref="BI214:BM214"/>
    <mergeCell ref="BN214:BR214"/>
    <mergeCell ref="BS214:BW214"/>
    <mergeCell ref="BX214:CB214"/>
    <mergeCell ref="A215:B215"/>
    <mergeCell ref="C215:X215"/>
    <mergeCell ref="Y215:AA215"/>
    <mergeCell ref="AB215:AI215"/>
    <mergeCell ref="AJ215:AN215"/>
    <mergeCell ref="AO215:AS215"/>
    <mergeCell ref="AT215:AX215"/>
    <mergeCell ref="AY215:BC215"/>
    <mergeCell ref="BD215:BH215"/>
    <mergeCell ref="BI215:BM215"/>
    <mergeCell ref="BN215:BR215"/>
    <mergeCell ref="BS215:BW215"/>
    <mergeCell ref="BX215:CB215"/>
    <mergeCell ref="A216:B216"/>
    <mergeCell ref="C216:X216"/>
    <mergeCell ref="Y216:AA216"/>
    <mergeCell ref="AB216:AI216"/>
    <mergeCell ref="AJ216:AN216"/>
    <mergeCell ref="AO216:AS216"/>
    <mergeCell ref="AT216:AX216"/>
    <mergeCell ref="AY216:BC216"/>
    <mergeCell ref="BD216:BH216"/>
    <mergeCell ref="BI216:BM216"/>
    <mergeCell ref="BN216:BR216"/>
    <mergeCell ref="BS216:BW216"/>
    <mergeCell ref="BX216:CB216"/>
    <mergeCell ref="A217:CB217"/>
    <mergeCell ref="A218:B218"/>
    <mergeCell ref="C218:X218"/>
    <mergeCell ref="Y218:AA218"/>
    <mergeCell ref="AB218:AI218"/>
    <mergeCell ref="AJ218:AN218"/>
    <mergeCell ref="AO218:AS218"/>
    <mergeCell ref="AT218:AX218"/>
    <mergeCell ref="AY218:BC218"/>
    <mergeCell ref="BD218:BH218"/>
    <mergeCell ref="BI218:BM218"/>
    <mergeCell ref="BN218:BR218"/>
    <mergeCell ref="BS218:BW218"/>
    <mergeCell ref="BX218:CB218"/>
    <mergeCell ref="A219:B219"/>
    <mergeCell ref="C219:X219"/>
    <mergeCell ref="Y219:AA219"/>
    <mergeCell ref="AB219:AI219"/>
    <mergeCell ref="AJ219:AN219"/>
    <mergeCell ref="AO219:AS219"/>
    <mergeCell ref="AT219:AX219"/>
    <mergeCell ref="AY219:BC219"/>
    <mergeCell ref="BD219:BH219"/>
    <mergeCell ref="BI219:BM219"/>
    <mergeCell ref="BN219:BR219"/>
    <mergeCell ref="BS219:BW219"/>
    <mergeCell ref="BX219:CB219"/>
    <mergeCell ref="A220:B220"/>
    <mergeCell ref="C220:X220"/>
    <mergeCell ref="Y220:AA220"/>
    <mergeCell ref="AB220:AI220"/>
    <mergeCell ref="AJ220:AN220"/>
    <mergeCell ref="AO220:AS220"/>
    <mergeCell ref="AT220:AX220"/>
    <mergeCell ref="AY220:BC220"/>
    <mergeCell ref="BD220:BH220"/>
    <mergeCell ref="BI220:BM220"/>
    <mergeCell ref="BN220:BR220"/>
    <mergeCell ref="BS220:BW220"/>
    <mergeCell ref="BX220:CB220"/>
    <mergeCell ref="A221:B221"/>
    <mergeCell ref="C221:X221"/>
    <mergeCell ref="Y221:AA221"/>
    <mergeCell ref="AB221:AI221"/>
    <mergeCell ref="AJ221:AN221"/>
    <mergeCell ref="AO221:AS221"/>
    <mergeCell ref="AT221:AX221"/>
    <mergeCell ref="AY221:BC221"/>
    <mergeCell ref="BD221:BH221"/>
    <mergeCell ref="BI221:BM221"/>
    <mergeCell ref="BN221:BR221"/>
    <mergeCell ref="BS221:BW221"/>
    <mergeCell ref="BX221:CB221"/>
    <mergeCell ref="A222:B222"/>
    <mergeCell ref="C222:CB222"/>
    <mergeCell ref="A223:CB223"/>
    <mergeCell ref="A224:B224"/>
    <mergeCell ref="C224:X224"/>
    <mergeCell ref="Y224:AA224"/>
    <mergeCell ref="AB224:AI224"/>
    <mergeCell ref="AJ224:AN224"/>
    <mergeCell ref="AO224:AS224"/>
    <mergeCell ref="AT224:AX224"/>
    <mergeCell ref="AY224:BC224"/>
    <mergeCell ref="BD224:BH224"/>
    <mergeCell ref="BI224:BM224"/>
    <mergeCell ref="BN224:BR224"/>
    <mergeCell ref="BS224:BW224"/>
    <mergeCell ref="BX224:CB224"/>
    <mergeCell ref="A225:CB225"/>
    <mergeCell ref="A226:CB226"/>
    <mergeCell ref="A227:B227"/>
    <mergeCell ref="C227:X227"/>
    <mergeCell ref="Y227:AA227"/>
    <mergeCell ref="AB227:AI227"/>
    <mergeCell ref="AJ227:AN227"/>
    <mergeCell ref="AO227:AS227"/>
    <mergeCell ref="AT227:AX227"/>
    <mergeCell ref="AY227:BC227"/>
    <mergeCell ref="BD227:BH227"/>
    <mergeCell ref="BI227:BM227"/>
    <mergeCell ref="BN227:BR227"/>
    <mergeCell ref="BS227:BW227"/>
    <mergeCell ref="BX227:CB227"/>
    <mergeCell ref="A228:B228"/>
    <mergeCell ref="C228:X228"/>
    <mergeCell ref="Y228:AA228"/>
    <mergeCell ref="AB228:AI228"/>
    <mergeCell ref="AJ228:AN228"/>
    <mergeCell ref="AO228:AS228"/>
    <mergeCell ref="AT228:AX228"/>
    <mergeCell ref="AY228:BC228"/>
    <mergeCell ref="BD228:BH228"/>
    <mergeCell ref="BI228:BM228"/>
    <mergeCell ref="BN228:BR228"/>
    <mergeCell ref="BS228:BW228"/>
    <mergeCell ref="BX228:CB228"/>
    <mergeCell ref="A229:CB229"/>
    <mergeCell ref="A230:CB230"/>
    <mergeCell ref="A231:B231"/>
    <mergeCell ref="C231:X231"/>
    <mergeCell ref="Y231:AA231"/>
    <mergeCell ref="AB231:AI231"/>
    <mergeCell ref="AJ231:AN231"/>
    <mergeCell ref="AO231:AS231"/>
    <mergeCell ref="AT231:AX231"/>
    <mergeCell ref="AY231:BC231"/>
    <mergeCell ref="BD231:BH231"/>
    <mergeCell ref="BI231:BM231"/>
    <mergeCell ref="BN231:BR231"/>
    <mergeCell ref="BS231:BW231"/>
    <mergeCell ref="BX231:CB231"/>
    <mergeCell ref="A232:CB232"/>
    <mergeCell ref="A233:B233"/>
    <mergeCell ref="C233:X233"/>
    <mergeCell ref="Y233:AA233"/>
    <mergeCell ref="AB233:AI233"/>
    <mergeCell ref="AJ233:AN233"/>
    <mergeCell ref="AO233:AS233"/>
    <mergeCell ref="AT233:AX233"/>
    <mergeCell ref="AY233:BC233"/>
    <mergeCell ref="BD233:BH233"/>
    <mergeCell ref="BI233:BM233"/>
    <mergeCell ref="BN233:BR233"/>
    <mergeCell ref="BS233:BW233"/>
    <mergeCell ref="BX233:CB233"/>
    <mergeCell ref="A234:B234"/>
    <mergeCell ref="C234:X234"/>
    <mergeCell ref="Y234:AA234"/>
    <mergeCell ref="AB234:AI234"/>
    <mergeCell ref="AJ234:AN234"/>
    <mergeCell ref="AO234:AS234"/>
    <mergeCell ref="AT234:AX234"/>
    <mergeCell ref="AY234:BC234"/>
    <mergeCell ref="BD234:BH234"/>
    <mergeCell ref="BI234:BM234"/>
    <mergeCell ref="BN234:BR234"/>
    <mergeCell ref="BS234:BW234"/>
    <mergeCell ref="BX234:CB234"/>
    <mergeCell ref="A235:B235"/>
    <mergeCell ref="C235:X235"/>
    <mergeCell ref="Y235:AA235"/>
    <mergeCell ref="AB235:AI235"/>
    <mergeCell ref="AJ235:AN235"/>
    <mergeCell ref="AO235:AS235"/>
    <mergeCell ref="AT235:AX235"/>
    <mergeCell ref="AY235:BC235"/>
    <mergeCell ref="BD235:BH235"/>
    <mergeCell ref="BI235:BM235"/>
    <mergeCell ref="BN235:BR235"/>
    <mergeCell ref="BS235:BW235"/>
    <mergeCell ref="BX235:CB235"/>
    <mergeCell ref="A236:CB236"/>
    <mergeCell ref="A237:B237"/>
    <mergeCell ref="C237:X237"/>
    <mergeCell ref="Y237:AA237"/>
    <mergeCell ref="AB237:AI237"/>
    <mergeCell ref="AJ237:AN237"/>
    <mergeCell ref="AO237:AS237"/>
    <mergeCell ref="AT237:AX237"/>
    <mergeCell ref="AY237:BC237"/>
    <mergeCell ref="BD237:BH237"/>
    <mergeCell ref="BI237:BM237"/>
    <mergeCell ref="BN237:BR237"/>
    <mergeCell ref="BS237:BW237"/>
    <mergeCell ref="BX237:CB237"/>
    <mergeCell ref="A238:B238"/>
    <mergeCell ref="C238:X238"/>
    <mergeCell ref="Y238:AA238"/>
    <mergeCell ref="AB238:AI238"/>
    <mergeCell ref="AJ238:AN238"/>
    <mergeCell ref="AO238:AS238"/>
    <mergeCell ref="AT238:AX238"/>
    <mergeCell ref="AY238:BC238"/>
    <mergeCell ref="BD238:BH238"/>
    <mergeCell ref="BI238:BM238"/>
    <mergeCell ref="BN238:BR238"/>
    <mergeCell ref="BS238:BW238"/>
    <mergeCell ref="BX238:CB238"/>
    <mergeCell ref="A239:B239"/>
    <mergeCell ref="C239:X239"/>
    <mergeCell ref="Y239:AA239"/>
    <mergeCell ref="AB239:AI239"/>
    <mergeCell ref="AJ239:AN239"/>
    <mergeCell ref="AO239:AS239"/>
    <mergeCell ref="AT239:AX239"/>
    <mergeCell ref="AY239:BC239"/>
    <mergeCell ref="BD239:BH239"/>
    <mergeCell ref="BI239:BM239"/>
    <mergeCell ref="BN239:BR239"/>
    <mergeCell ref="BS239:BW239"/>
    <mergeCell ref="BX239:CB239"/>
    <mergeCell ref="A240:CB240"/>
    <mergeCell ref="A241:B241"/>
    <mergeCell ref="C241:X241"/>
    <mergeCell ref="Y241:AA241"/>
    <mergeCell ref="AB241:AI241"/>
    <mergeCell ref="AJ241:AN241"/>
    <mergeCell ref="AO241:AS241"/>
    <mergeCell ref="AT241:AX241"/>
    <mergeCell ref="AY241:BC241"/>
    <mergeCell ref="BD241:BH241"/>
    <mergeCell ref="BI241:BM241"/>
    <mergeCell ref="BN241:BR241"/>
    <mergeCell ref="BS241:BW241"/>
    <mergeCell ref="BX241:CB241"/>
    <mergeCell ref="A242:CB242"/>
    <mergeCell ref="A243:CB243"/>
    <mergeCell ref="A244:B244"/>
    <mergeCell ref="C244:CB244"/>
    <mergeCell ref="A245:CB245"/>
    <mergeCell ref="A246:B246"/>
    <mergeCell ref="C246:X246"/>
    <mergeCell ref="Y246:AA246"/>
    <mergeCell ref="AB246:AI246"/>
    <mergeCell ref="AJ246:AN246"/>
    <mergeCell ref="AO246:AS246"/>
    <mergeCell ref="AT246:AX246"/>
    <mergeCell ref="AY246:BC246"/>
    <mergeCell ref="BD246:BH246"/>
    <mergeCell ref="BI246:BM246"/>
    <mergeCell ref="BN246:BR246"/>
    <mergeCell ref="BS246:BW246"/>
    <mergeCell ref="BX246:CB246"/>
    <mergeCell ref="A247:CB247"/>
    <mergeCell ref="A248:B248"/>
    <mergeCell ref="C248:X248"/>
    <mergeCell ref="Y248:AA248"/>
    <mergeCell ref="AB248:AI248"/>
    <mergeCell ref="AJ248:AN248"/>
    <mergeCell ref="AO248:AS248"/>
    <mergeCell ref="AT248:AX248"/>
    <mergeCell ref="AY248:BC248"/>
    <mergeCell ref="BD248:BH248"/>
    <mergeCell ref="BI248:BM248"/>
    <mergeCell ref="BN248:BR248"/>
    <mergeCell ref="BS248:BW248"/>
    <mergeCell ref="BX248:CB248"/>
    <mergeCell ref="A249:B249"/>
    <mergeCell ref="C249:X249"/>
    <mergeCell ref="Y249:AA249"/>
    <mergeCell ref="AB249:AI249"/>
    <mergeCell ref="AJ249:AN249"/>
    <mergeCell ref="AO249:AS249"/>
    <mergeCell ref="AT249:AX249"/>
    <mergeCell ref="AY249:BC249"/>
    <mergeCell ref="BD249:BH249"/>
    <mergeCell ref="BI249:BM249"/>
    <mergeCell ref="BN249:BR249"/>
    <mergeCell ref="BS249:BW249"/>
    <mergeCell ref="BX249:CB249"/>
    <mergeCell ref="A250:CB250"/>
    <mergeCell ref="A251:B251"/>
    <mergeCell ref="C251:X251"/>
    <mergeCell ref="Y251:AA251"/>
    <mergeCell ref="AB251:AI251"/>
    <mergeCell ref="AJ251:AN251"/>
    <mergeCell ref="AO251:AS251"/>
    <mergeCell ref="AT251:AX251"/>
    <mergeCell ref="AY251:BC251"/>
    <mergeCell ref="BD251:BH251"/>
    <mergeCell ref="BI251:BM251"/>
    <mergeCell ref="BN251:BR251"/>
    <mergeCell ref="BS251:BW251"/>
    <mergeCell ref="BX251:CB251"/>
    <mergeCell ref="A252:CB252"/>
    <mergeCell ref="A253:B253"/>
    <mergeCell ref="C253:X253"/>
    <mergeCell ref="Y253:AA253"/>
    <mergeCell ref="AB253:AI253"/>
    <mergeCell ref="AJ253:AN253"/>
    <mergeCell ref="AO253:AS253"/>
    <mergeCell ref="AT253:AX253"/>
    <mergeCell ref="AY253:BC253"/>
    <mergeCell ref="BD253:BH253"/>
    <mergeCell ref="BI253:BM253"/>
    <mergeCell ref="BN253:BR253"/>
    <mergeCell ref="BS253:BW253"/>
    <mergeCell ref="BX253:CB253"/>
    <mergeCell ref="A254:CB254"/>
    <mergeCell ref="A255:CB255"/>
    <mergeCell ref="A256:CB256"/>
    <mergeCell ref="A258:BQ258"/>
    <mergeCell ref="B260:BS260"/>
    <mergeCell ref="A262:CB262"/>
    <mergeCell ref="A265:X265"/>
    <mergeCell ref="AA265:AM265"/>
    <mergeCell ref="AS265:BM265"/>
    <mergeCell ref="B271:F271"/>
    <mergeCell ref="G271:BD271"/>
    <mergeCell ref="AA266:AL266"/>
    <mergeCell ref="AS266:BM266"/>
    <mergeCell ref="A269:X269"/>
    <mergeCell ref="AA269:AM269"/>
    <mergeCell ref="AS269:BM269"/>
    <mergeCell ref="AA270:AL270"/>
    <mergeCell ref="AS270:BM270"/>
  </mergeCells>
  <pageMargins left="0.39370078740157483" right="0.39370078740157483" top="0.39370078740157483" bottom="0.39370078740157483" header="0.39370078740157483" footer="0.39370078740157483"/>
  <pageSetup paperSize="9" scale="79" fitToHeight="7" pageOrder="overThenDown" orientation="landscape" r:id="rId1"/>
  <headerFooter alignWithMargins="0"/>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TDSheet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Сусєкова  Світлана Михайлівна</dc:creator>
  <cp:lastModifiedBy>Сусєкова  Світлана Михайлівна</cp:lastModifiedBy>
  <cp:revision>1</cp:revision>
  <cp:lastPrinted>2021-05-11T08:59:09Z</cp:lastPrinted>
  <dcterms:created xsi:type="dcterms:W3CDTF">2021-03-01T07:01:28Z</dcterms:created>
  <dcterms:modified xsi:type="dcterms:W3CDTF">2021-05-11T10:18:14Z</dcterms:modified>
</cp:coreProperties>
</file>